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010" sheetId="1" r:id="rId1"/>
  </sheets>
  <definedNames>
    <definedName name="_xlnm.Print_Area" localSheetId="0">КПК0611010!$A$1:$BQ$212</definedName>
  </definedNames>
  <calcPr calcId="162913"/>
</workbook>
</file>

<file path=xl/calcChain.xml><?xml version="1.0" encoding="utf-8"?>
<calcChain xmlns="http://schemas.openxmlformats.org/spreadsheetml/2006/main">
  <c r="AQ191" i="1" l="1"/>
  <c r="AQ188" i="1"/>
  <c r="AQ185" i="1"/>
  <c r="AQ183" i="1"/>
  <c r="AQ182" i="1"/>
  <c r="AQ181" i="1"/>
  <c r="AQ180" i="1"/>
  <c r="AI179" i="1"/>
  <c r="AA179" i="1"/>
  <c r="AI53" i="1"/>
  <c r="AY51" i="1"/>
  <c r="AY50" i="1"/>
  <c r="AY49" i="1"/>
  <c r="AY48" i="1"/>
  <c r="AI46" i="1"/>
  <c r="S46" i="1"/>
  <c r="AI41" i="1"/>
  <c r="BN172" i="1"/>
  <c r="BI172" i="1"/>
  <c r="BD172" i="1"/>
  <c r="AZ172" i="1"/>
  <c r="BN168" i="1"/>
  <c r="BI168" i="1"/>
  <c r="BD168" i="1"/>
  <c r="AZ168" i="1"/>
  <c r="BI166" i="1"/>
  <c r="BD166" i="1"/>
  <c r="AZ166" i="1"/>
  <c r="BN166" i="1" s="1"/>
  <c r="BI163" i="1"/>
  <c r="BD163" i="1"/>
  <c r="AZ163" i="1"/>
  <c r="BN163" i="1" s="1"/>
  <c r="BI161" i="1"/>
  <c r="BD161" i="1"/>
  <c r="AZ161" i="1"/>
  <c r="BN161" i="1" s="1"/>
  <c r="BN159" i="1"/>
  <c r="BI159" i="1"/>
  <c r="BD159" i="1"/>
  <c r="AZ159" i="1"/>
  <c r="BI157" i="1"/>
  <c r="BD157" i="1"/>
  <c r="AZ157" i="1"/>
  <c r="BN157" i="1" s="1"/>
  <c r="BI154" i="1"/>
  <c r="BD154" i="1"/>
  <c r="AZ154" i="1"/>
  <c r="BN154" i="1" s="1"/>
  <c r="BI152" i="1"/>
  <c r="BD152" i="1"/>
  <c r="AZ152" i="1"/>
  <c r="BN152" i="1" s="1"/>
  <c r="BN150" i="1"/>
  <c r="BI150" i="1"/>
  <c r="BD150" i="1"/>
  <c r="AZ150" i="1"/>
  <c r="BI148" i="1"/>
  <c r="BD148" i="1"/>
  <c r="AZ148" i="1"/>
  <c r="BN148" i="1" s="1"/>
  <c r="BI146" i="1"/>
  <c r="BD146" i="1"/>
  <c r="AZ146" i="1"/>
  <c r="BN146" i="1" s="1"/>
  <c r="BI144" i="1"/>
  <c r="BD144" i="1"/>
  <c r="AZ144" i="1"/>
  <c r="BN144" i="1" s="1"/>
  <c r="BI143" i="1"/>
  <c r="BD143" i="1"/>
  <c r="AZ143" i="1"/>
  <c r="BN143" i="1" s="1"/>
  <c r="BI142" i="1"/>
  <c r="BD142" i="1"/>
  <c r="AZ142" i="1"/>
  <c r="BN142" i="1" s="1"/>
  <c r="BN140" i="1"/>
  <c r="BI140" i="1"/>
  <c r="BD140" i="1"/>
  <c r="AZ140" i="1"/>
  <c r="BI138" i="1"/>
  <c r="BD138" i="1"/>
  <c r="AZ138" i="1"/>
  <c r="BN138" i="1" s="1"/>
  <c r="BI133" i="1"/>
  <c r="BD133" i="1"/>
  <c r="AZ133" i="1"/>
  <c r="BN133" i="1" s="1"/>
  <c r="BI132" i="1"/>
  <c r="BD132" i="1"/>
  <c r="AZ132" i="1"/>
  <c r="BN132" i="1" s="1"/>
  <c r="BI131" i="1"/>
  <c r="BD131" i="1"/>
  <c r="AZ131" i="1"/>
  <c r="BN131" i="1" s="1"/>
  <c r="BI130" i="1"/>
  <c r="BD130" i="1"/>
  <c r="AZ130" i="1"/>
  <c r="BN130" i="1" s="1"/>
  <c r="BI129" i="1"/>
  <c r="BD129" i="1"/>
  <c r="AZ129" i="1"/>
  <c r="BN129" i="1" s="1"/>
  <c r="BI125" i="1"/>
  <c r="BD125" i="1"/>
  <c r="AZ125" i="1"/>
  <c r="BN125" i="1" s="1"/>
  <c r="BI124" i="1"/>
  <c r="BD124" i="1"/>
  <c r="AZ124" i="1"/>
  <c r="BN124" i="1" s="1"/>
  <c r="BI119" i="1"/>
  <c r="BD119" i="1"/>
  <c r="AZ119" i="1"/>
  <c r="AK119" i="1"/>
  <c r="BN119" i="1" s="1"/>
  <c r="BI117" i="1"/>
  <c r="BD117" i="1"/>
  <c r="AZ117" i="1"/>
  <c r="AK117" i="1"/>
  <c r="BN117" i="1" s="1"/>
  <c r="BI115" i="1"/>
  <c r="BD115" i="1"/>
  <c r="AZ115" i="1"/>
  <c r="AK115" i="1"/>
  <c r="BN115" i="1" s="1"/>
  <c r="BI114" i="1"/>
  <c r="BD114" i="1"/>
  <c r="AZ114" i="1"/>
  <c r="AK114" i="1"/>
  <c r="BN114" i="1" s="1"/>
  <c r="BH103" i="1"/>
  <c r="BC103" i="1"/>
  <c r="BH99" i="1"/>
  <c r="BC99" i="1"/>
  <c r="BH98" i="1"/>
  <c r="BC98" i="1"/>
  <c r="BH97" i="1"/>
  <c r="BC97" i="1"/>
  <c r="BH94" i="1"/>
  <c r="BC94" i="1"/>
  <c r="BH92" i="1"/>
  <c r="BC92" i="1"/>
  <c r="BH90" i="1"/>
  <c r="BC90" i="1"/>
  <c r="BH87" i="1"/>
  <c r="BC87" i="1"/>
  <c r="BH85" i="1"/>
  <c r="BC85" i="1"/>
  <c r="BH84" i="1"/>
  <c r="BC84" i="1"/>
  <c r="BH82" i="1"/>
  <c r="BC82" i="1"/>
  <c r="BH80" i="1"/>
  <c r="BC80" i="1"/>
  <c r="BH79" i="1"/>
  <c r="BC79" i="1"/>
  <c r="BH78" i="1"/>
  <c r="BC78" i="1"/>
  <c r="BH76" i="1"/>
  <c r="BC76" i="1"/>
  <c r="BH71" i="1"/>
  <c r="BC71" i="1"/>
  <c r="BH70" i="1"/>
  <c r="BC70" i="1"/>
  <c r="BH69" i="1"/>
  <c r="BC69" i="1"/>
  <c r="BH68" i="1"/>
  <c r="BC68" i="1"/>
  <c r="BH67" i="1"/>
  <c r="BC67" i="1"/>
  <c r="BI34" i="1"/>
  <c r="BD34" i="1"/>
  <c r="AZ34" i="1"/>
  <c r="AK34" i="1"/>
  <c r="BI32" i="1"/>
  <c r="BD32" i="1"/>
  <c r="AZ32" i="1"/>
  <c r="AK32" i="1"/>
  <c r="BI31" i="1"/>
  <c r="BD31" i="1"/>
  <c r="AZ31" i="1"/>
  <c r="AK31" i="1"/>
  <c r="BI30" i="1"/>
  <c r="BD30" i="1"/>
  <c r="AZ30" i="1"/>
  <c r="AK30" i="1"/>
  <c r="AQ179" i="1" l="1"/>
  <c r="AY46" i="1"/>
  <c r="BN30" i="1"/>
  <c r="BN31" i="1"/>
  <c r="BN32" i="1"/>
  <c r="BN34" i="1"/>
</calcChain>
</file>

<file path=xl/sharedStrings.xml><?xml version="1.0" encoding="utf-8"?>
<sst xmlns="http://schemas.openxmlformats.org/spreadsheetml/2006/main" count="431" uniqueCount="223">
  <si>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</si>
  <si>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</si>
  <si>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</si>
  <si>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</si>
  <si>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</si>
  <si>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</si>
  <si>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</si>
  <si>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</si>
  <si>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</si>
  <si>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</si>
  <si>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</si>
  <si>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</si>
  <si>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</si>
  <si>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</si>
  <si>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</si>
  <si>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</si>
  <si>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</si>
  <si>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</si>
  <si>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</si>
  <si>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</si>
  <si>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</si>
  <si>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</si>
  <si>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</si>
  <si>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</si>
  <si>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</si>
  <si>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</si>
  <si>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</si>
  <si>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</si>
  <si>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</si>
  <si>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</si>
  <si>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</si>
  <si>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</si>
  <si>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</si>
  <si>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</si>
  <si>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</si>
  <si>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</si>
  <si>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</si>
  <si>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</si>
  <si>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</si>
  <si>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</si>
  <si>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</si>
  <si>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</si>
  <si>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</si>
  <si>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</si>
  <si>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</si>
  <si>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</si>
  <si>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</si>
  <si>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</si>
  <si>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</si>
  <si>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</si>
  <si>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</si>
  <si>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</si>
  <si>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</si>
  <si>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</si>
  <si>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</si>
  <si>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</si>
  <si>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</si>
  <si>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</si>
  <si>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</si>
  <si>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</si>
  <si>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</si>
  <si>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</si>
  <si>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</si>
  <si>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</si>
  <si>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</si>
  <si>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</si>
  <si>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</si>
  <si>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</si>
  <si>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</si>
  <si>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</si>
  <si>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</si>
  <si>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</si>
  <si>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</si>
  <si>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</si>
  <si>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</si>
  <si>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</si>
  <si>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</si>
  <si>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</si>
  <si>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</si>
  <si>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</si>
  <si>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</si>
  <si>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</si>
  <si>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</si>
  <si>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</si>
  <si>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</si>
  <si>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</si>
  <si>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</si>
  <si>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</si>
  <si>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</si>
  <si>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</si>
  <si>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</si>
  <si>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</si>
  <si>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</si>
  <si>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</si>
  <si>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</si>
  <si>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</si>
  <si>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</si>
  <si>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</si>
  <si>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</si>
  <si>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</si>
  <si>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</si>
  <si>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</si>
  <si>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</si>
  <si>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</si>
  <si>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</si>
  <si>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</si>
  <si>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</si>
  <si>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</si>
  <si>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Виготовлення проєктно-кошторисної документації по Новгород-Сіверський ЗДО "8 Березня" Новгород-Сіверської міської ради Чернігівської області (ремонт даху)</t>
  </si>
  <si>
    <t>Забезпечити створення належних умов для надання на належному рівні дошкільної освіти та виховання хлопців та дівчат.</t>
  </si>
  <si>
    <t>1.3</t>
  </si>
  <si>
    <t>C33:BQ33</t>
  </si>
  <si>
    <t>Пояснення щодо причин розбіжностей між фактичними та затвердженими результативними показниками: Відхилення касових видатків від затверджених у паспорті бюджетної програми пояснюється залишком плану через введення військового стану: у зв'язку з відсутністю організаційних і технічних умов для виконання посадових  обов'язків протягом року заклади дошкільної освіти не функціонували в штатному режимі; по заробітній платі проведено заходи по економії коштів (за рахунок оплати 2/3 посадового окладу; відповідно до постанови КМУ від 09.06.2021 року № 590 зі змінами обмежено фінансування незахищених видатків; зменшилися витрати на споживання комунальних послуг та енергоносіїв після зупинення освітнього прооцесу; все це вплинуло на винекнення залишку плану по загальному фонду.</t>
  </si>
  <si>
    <t>Погашення кредиторської заборгованності за 2022 рік</t>
  </si>
  <si>
    <t>C65:BQ65</t>
  </si>
  <si>
    <t>затрат</t>
  </si>
  <si>
    <t>усього середньорічне число ставок(штатних одиниць)</t>
  </si>
  <si>
    <t>усього середньорічне число ставок(штатних одиниць) (чоловіків)</t>
  </si>
  <si>
    <t>усього середньорічне число ставок(штатних одиниць) (адміністративного персоналу (за умови оплати віднесених до педагогічного персоналу))</t>
  </si>
  <si>
    <t>усього середньорічне число ставок(штатних одиниць) (спеціалістів)</t>
  </si>
  <si>
    <t>усього середньорічне число ставок(штатних одиниць) (робітників)</t>
  </si>
  <si>
    <t>C72:BQ72</t>
  </si>
  <si>
    <t>Пояснення щодо причин розбіжностей між фактичними та затвердженими результативними показниками: Розбіжності виникли в зв'язку з перебуванням закладів на простої через зміною безпекової ситуації на території громади після 24 лютого 2022 року, працівники звільнились за власним бажанням, нових працівників не набирали., працівники звільнились за власним бажанням, нових працівників не набирали.</t>
  </si>
  <si>
    <t>C73:BQ73</t>
  </si>
  <si>
    <t>Пояснення щодо причин розбіжностей між фактичними та затвердженими результативними показниками: Розбіжності виникли в зв'язку з перебуванням закладів на простої через зміною безпекової ситуації на території громади після 24 лютого 2022 року, працівники звільнились за власним бажанням, нових працівників не набирали.</t>
  </si>
  <si>
    <t>C74:BQ74</t>
  </si>
  <si>
    <t>C75:BQ75</t>
  </si>
  <si>
    <t>Витрати на придбання ноутбуків</t>
  </si>
  <si>
    <t>C77:BQ77</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</si>
  <si>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пояснюється  економією коштів на придбання ноутбуків.</t>
  </si>
  <si>
    <t>кількість груп</t>
  </si>
  <si>
    <t>кількість закладів дошкільної освіти</t>
  </si>
  <si>
    <t>усього середньорічне число ставок(штатних одиниць) (жінок)</t>
  </si>
  <si>
    <t>продукту</t>
  </si>
  <si>
    <t>середньорічна кількість дітей, що відвідують дошкільні заклади (хлопчиків)</t>
  </si>
  <si>
    <t>C83:BQ83</t>
  </si>
  <si>
    <t>Пояснення щодо причин розбіжностей між фактичними та затвердженими результативними показниками: Зниження показників пояснюється зменшенням кількості дітей, що відвідують дошкільні заклади  у зв'язку із призупиненням освітнього процесу протягом року через введення військового стану, а також з міграцією дітей за межі громади.</t>
  </si>
  <si>
    <t>Кількість ноутбуків, які планується закупити</t>
  </si>
  <si>
    <t>кількість дітей від 0 до 6 років</t>
  </si>
  <si>
    <t>C86:BQ86</t>
  </si>
  <si>
    <t>Пояснення щодо причин розбіжностей між фактичними та затвердженими результативними показниками: Зменшення показників народжуваності.</t>
  </si>
  <si>
    <t>середньорічна кількість дітей, що відвідують дошкільні заклади (дівчаток)</t>
  </si>
  <si>
    <t>C88:BQ88</t>
  </si>
  <si>
    <t>ефективності</t>
  </si>
  <si>
    <t>Середня вартість одного ноутбука</t>
  </si>
  <si>
    <t>C91:BQ91</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</si>
  <si>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економією коштів на придбання ноутбуків.</t>
  </si>
  <si>
    <t>середні витрати на 1 дитину</t>
  </si>
  <si>
    <t>C93:BQ93</t>
  </si>
  <si>
    <t>Пояснення щодо причин розбіжностей між фактичними та затвердженими результативними показниками: У зв'язку з призупиненням освітньоого процесу проотягом року зменшилась кількість дітей відповідно збільшились витрати на одного вихованця в порівнянні з затвердженими показниками.</t>
  </si>
  <si>
    <t>діто-дні відвідування</t>
  </si>
  <si>
    <t>C95:BQ95</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</si>
  <si>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зміною безпекової ситуації на території громади після 24 лютого 2022 року.</t>
  </si>
  <si>
    <t>якості</t>
  </si>
  <si>
    <t>Відсоток придбаних ноутбуків</t>
  </si>
  <si>
    <t>відсоток охоплення дітей дошкільною освітою</t>
  </si>
  <si>
    <t>кількість днів відвідування однією дитиною на рік</t>
  </si>
  <si>
    <t>C100:BQ100</t>
  </si>
  <si>
    <t>C101:BQ101</t>
  </si>
  <si>
    <t>Погашення кредиторської заборгованності 2022 року</t>
  </si>
  <si>
    <t>C116:BQ116</t>
  </si>
  <si>
    <t>Пояснення щодо причин розбіжностей між фактичними та затвердженими результативними показниками: У 2023 році були проведені видатки на виготовлення ПКД по Новгороод-Сіверському ЗДО "8 Березня" .</t>
  </si>
  <si>
    <t>C118:BQ118</t>
  </si>
  <si>
    <t>Пояснення щодо причин розбіжностей між фактичними та затвердженими результативними показниками: Зменшення обсягів проведених видатків у звітному році порівняно із аналогічними показниками попереднього року пояснюється введенням військового стану, відсутністю організаційних і технічних умов для виконання посадових обов'язків протягом року заклади дошкільної освіти не функціонували в штатному режимі; по заробітній платі проведено заходи по економії коштів ( за рахунок оплати 2/3 посадового окладу; відповідно до постанови КМУ вяд 09.06.2021 року № 590 зі змінами обмежено фінансування незахищених видатків; зменшились витрати на споживання комунальних послуг та енергоносіїв після зупинення освітнього процесу. Все це вплинуло на зменшення видатків звітного періоду.</t>
  </si>
  <si>
    <t>C120:BQ120</t>
  </si>
  <si>
    <t>Пояснення щодо причин розбіжностей між фактичними та затвердженими результативними показниками: У 2023 році погашена кредиторська заборгованність, яка виникла станом на 01.01.2023 року в сумі 52283,88 грн на придбання товарів, послуг, оскільки дані видатки відносяться до третьої черги відповідно до постанови КМУ від 09.06.2021 року № 590 зі змінами.</t>
  </si>
  <si>
    <t>C126:BQ126</t>
  </si>
  <si>
    <t>C127:BQ127</t>
  </si>
  <si>
    <t>усього середньорічне число ставок(штатних одиниць) (у тому числі педагогічного персоналу)</t>
  </si>
  <si>
    <t>C134:BQ134</t>
  </si>
  <si>
    <t>C135:BQ135</t>
  </si>
  <si>
    <t>C136:BQ136</t>
  </si>
  <si>
    <t>C137:BQ137</t>
  </si>
  <si>
    <t>Сума коштів передбачено кошторисом на проведення капітального ремонту приміщень</t>
  </si>
  <si>
    <t>C139:BQ139</t>
  </si>
  <si>
    <t>Пояснення щодо причин розбіжностей між фактичними та затвердженими результативними показниками: У 2022 році в закладах дошкільної освіти були передбачені кошти на проведення капітальних ремонтів, в 2023 році такі видатки відсутні.</t>
  </si>
  <si>
    <t>C141:BQ141</t>
  </si>
  <si>
    <t>Пояснення щодо причин розбіжностей між фактичними та затвердженими результативними показниками: У 2023 році для закладів дошкільної освіти було придбано 2 ноутбуки, в 2022 році такі видатки відсутні.</t>
  </si>
  <si>
    <t>C147:BQ147</t>
  </si>
  <si>
    <t>Кількість закладів в яких буде проведено капітальний ремонт</t>
  </si>
  <si>
    <t>C149:BQ149</t>
  </si>
  <si>
    <t>C151:BQ151</t>
  </si>
  <si>
    <t>C153:BQ153</t>
  </si>
  <si>
    <t>Пояснення щодо причин розбіжностей між фактичними та затвердженими результативними показниками: Зменшення народжуванності в громаді.</t>
  </si>
  <si>
    <t>C155:BQ155</t>
  </si>
  <si>
    <t>Середні витрати на капітальний ремонт в одному закладі</t>
  </si>
  <si>
    <t>C158:BQ158</t>
  </si>
  <si>
    <t>C160:BQ160</t>
  </si>
  <si>
    <t>C162:BQ162</t>
  </si>
  <si>
    <t>C164:BQ164</t>
  </si>
  <si>
    <t>Відсоток проведення капітальних ремонтів</t>
  </si>
  <si>
    <t>C167:BQ167</t>
  </si>
  <si>
    <t>C169:BQ169</t>
  </si>
  <si>
    <t>C170:BQ170</t>
  </si>
  <si>
    <t>C173:BQ173</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</si>
  <si>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</si>
  <si>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</si>
  <si>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</si>
  <si>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</si>
  <si>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</si>
  <si>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</si>
  <si>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</si>
  <si>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</si>
  <si>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</si>
  <si>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</si>
  <si>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0611010</t>
  </si>
  <si>
    <t>Надання дошкільної освіти</t>
  </si>
  <si>
    <t>0610000</t>
  </si>
  <si>
    <t>1010</t>
  </si>
  <si>
    <t>0910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</si>
  <si>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</si>
  <si>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У 2023 році надходження від реалізації в установленому порядку майна (крім нерухоомого майна) не були заплановані, але в закладах дошкільної освіти було проведено списання основних засобів, було отримано металобрухт від реалізації якого отримано дохід.</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</si>
  <si>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</si>
  <si>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</si>
  <si>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</si>
  <si>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</si>
  <si>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</si>
  <si>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відсутня кредиторська та дебіторська заборгованності.</t>
  </si>
  <si>
    <t>Програма розроблена для забезпечення реалізації державної політики в галузі освіти на території громади, забезпечення якості та доступності дошкільної освіти.</t>
  </si>
  <si>
    <t>Через введення військового стану було призупинено освітній процес в закладах дошкільної освіти, що призвело до залишку кошторисних призначень на кінець року. Завдання бюджетної програми частково виконано.</t>
  </si>
  <si>
    <t>Контроль за наданням якісної та доступної дошкільної освіти на території громади.</t>
  </si>
  <si>
    <t>Бюджетна програма має довгострокоовий термін дії.</t>
  </si>
  <si>
    <t>Завдання програми в забезпеченні створення належних умов для надання на належному рівні дошкільної освіти та виховання дівчатоок та хлопчиків частково виконано. Провівши аналіз даної програми, ми бачимо, що є відхилення між плановими та фактичними результативними показниками у зв'язку з відсутністю організаційних і технічних умов для виконання посадових обов'язків протягом звітного року заклади дошкільної освіти не функціонували в штатному режимі; по заробітній платі проведено ряд заходів по економії коштів (за рахунок оплати 2/3 посадового окладу; відповідно до постанови КМУ від 09.06.2021 року №590 зі змінами обмежено фінансування незахищених видатків; зменшились витрати на споживання комунальних послуг та енергоносіїв після зупинення освітнього процесу.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</si>
</sst>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22">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180" fontId="8" fillId="0" borderId="10" xfId="0" quotePrefix="1" applyNumberFormat="1" applyFont="1" applyBorder="1" applyAlignment="1">
      <alignment horizontal="center" vertical="top" wrapText="1"/>
    </xf>
    <xf numFmtId="180" fontId="8" fillId="0" borderId="10" xfId="0" quotePrefix="1" applyNumberFormat="1" applyFont="1" applyBorder="1" applyAlignment="1">
      <alignment horizontal="left" vertical="top" wrapText="1"/>
    </xf>
    <xf numFmtId="180" fontId="2" fillId="0" borderId="10"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180" fontId="2" fillId="0" borderId="3" xfId="0" quotePrefix="1" applyNumberFormat="1" applyFont="1" applyBorder="1" applyAlignment="1">
      <alignment horizontal="left" vertical="top" wrapText="1"/>
    </xf>
    <xf numFmtId="180" fontId="2" fillId="0" borderId="2" xfId="0" quotePrefix="1" applyNumberFormat="1" applyFont="1" applyBorder="1" applyAlignment="1">
      <alignment horizontal="left" vertical="top" wrapText="1"/>
    </xf>
    <xf numFmtId="180" fontId="8" fillId="0" borderId="3" xfId="0" quotePrefix="1" applyNumberFormat="1" applyFont="1" applyBorder="1" applyAlignment="1">
      <alignment horizontal="center" vertical="top" wrapText="1"/>
    </xf>
    <xf numFmtId="180" fontId="8" fillId="0" borderId="2" xfId="0" quotePrefix="1" applyNumberFormat="1" applyFont="1" applyBorder="1" applyAlignment="1">
      <alignment horizontal="center"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8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212"/>
  <sheetViews>
    <sheetView tabSelected="1" topLeftCell="A181" zoomScaleNormal="100" workbookViewId="0">
      <selection activeCell="BR215" sqref="A1:IV21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204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9" t="s">
        <v>195</v>
      </c>
      <c r="C13" s="60"/>
      <c r="D13" s="60"/>
      <c r="E13" s="60"/>
      <c r="F13" s="60"/>
      <c r="G13" s="60"/>
      <c r="H13" s="60"/>
      <c r="I13" s="60"/>
      <c r="J13" s="60"/>
      <c r="K13" s="60"/>
      <c r="L13" s="60"/>
      <c r="M13" s="14"/>
      <c r="N13" s="210" t="s">
        <v>196</v>
      </c>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208"/>
      <c r="AQ13" s="208"/>
      <c r="AR13" s="208"/>
      <c r="AS13" s="208"/>
      <c r="AT13" s="15"/>
      <c r="AU13" s="209" t="s">
        <v>201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9" t="s">
        <v>207</v>
      </c>
      <c r="C16" s="60"/>
      <c r="D16" s="60"/>
      <c r="E16" s="60"/>
      <c r="F16" s="60"/>
      <c r="G16" s="60"/>
      <c r="H16" s="60"/>
      <c r="I16" s="60"/>
      <c r="J16" s="60"/>
      <c r="K16" s="60"/>
      <c r="L16" s="60"/>
      <c r="M16" s="14"/>
      <c r="N16" s="210" t="s">
        <v>196</v>
      </c>
      <c r="O16" s="208"/>
      <c r="P16" s="208"/>
      <c r="Q16" s="208"/>
      <c r="R16" s="208"/>
      <c r="S16" s="208"/>
      <c r="T16" s="208"/>
      <c r="U16" s="208"/>
      <c r="V16" s="208"/>
      <c r="W16" s="208"/>
      <c r="X16" s="208"/>
      <c r="Y16" s="208"/>
      <c r="Z16" s="208"/>
      <c r="AA16" s="208"/>
      <c r="AB16" s="208"/>
      <c r="AC16" s="208"/>
      <c r="AD16" s="208"/>
      <c r="AE16" s="208"/>
      <c r="AF16" s="208"/>
      <c r="AG16" s="208"/>
      <c r="AH16" s="208"/>
      <c r="AI16" s="208"/>
      <c r="AJ16" s="208"/>
      <c r="AK16" s="208"/>
      <c r="AL16" s="208"/>
      <c r="AM16" s="208"/>
      <c r="AN16" s="208"/>
      <c r="AO16" s="208"/>
      <c r="AP16" s="208"/>
      <c r="AQ16" s="208"/>
      <c r="AR16" s="208"/>
      <c r="AS16" s="208"/>
      <c r="AT16" s="15"/>
      <c r="AU16" s="209" t="s">
        <v>201</v>
      </c>
      <c r="AV16" s="60"/>
      <c r="AW16" s="60"/>
      <c r="AX16" s="60"/>
      <c r="AY16" s="60"/>
      <c r="AZ16" s="60"/>
      <c r="BA16" s="60"/>
      <c r="BB16" s="60"/>
      <c r="BC16" s="19"/>
      <c r="BD16" s="19"/>
      <c r="BE16" s="19"/>
      <c r="BF16" s="19"/>
      <c r="BG16" s="19"/>
      <c r="BH16" s="19"/>
      <c r="BI16" s="19"/>
      <c r="BJ16" s="19"/>
      <c r="BK16" s="19"/>
      <c r="BL16" s="20"/>
    </row>
    <row r="17" spans="1:79"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3" t="s">
        <v>23</v>
      </c>
      <c r="B19" s="209" t="s">
        <v>205</v>
      </c>
      <c r="C19" s="60"/>
      <c r="D19" s="60"/>
      <c r="E19" s="60"/>
      <c r="F19" s="60"/>
      <c r="G19" s="60"/>
      <c r="H19" s="60"/>
      <c r="I19" s="60"/>
      <c r="J19" s="60"/>
      <c r="K19" s="60"/>
      <c r="L19" s="60"/>
      <c r="M19"/>
      <c r="N19" s="209" t="s">
        <v>208</v>
      </c>
      <c r="O19" s="60"/>
      <c r="P19" s="60"/>
      <c r="Q19" s="60"/>
      <c r="R19" s="60"/>
      <c r="S19" s="60"/>
      <c r="T19" s="60"/>
      <c r="U19" s="60"/>
      <c r="V19" s="60"/>
      <c r="W19" s="60"/>
      <c r="X19" s="60"/>
      <c r="Y19" s="60"/>
      <c r="Z19" s="19"/>
      <c r="AA19" s="209" t="s">
        <v>209</v>
      </c>
      <c r="AB19" s="60"/>
      <c r="AC19" s="60"/>
      <c r="AD19" s="60"/>
      <c r="AE19" s="60"/>
      <c r="AF19" s="60"/>
      <c r="AG19" s="60"/>
      <c r="AH19" s="60"/>
      <c r="AI19" s="60"/>
      <c r="AJ19" s="19"/>
      <c r="AK19" s="219" t="s">
        <v>206</v>
      </c>
      <c r="AL19" s="208"/>
      <c r="AM19" s="208"/>
      <c r="AN19" s="208"/>
      <c r="AO19" s="208"/>
      <c r="AP19" s="208"/>
      <c r="AQ19" s="208"/>
      <c r="AR19" s="208"/>
      <c r="AS19" s="208"/>
      <c r="AT19" s="208"/>
      <c r="AU19" s="208"/>
      <c r="AV19" s="208"/>
      <c r="AW19" s="208"/>
      <c r="AX19" s="208"/>
      <c r="AY19" s="208"/>
      <c r="AZ19" s="208"/>
      <c r="BA19" s="208"/>
      <c r="BB19" s="208"/>
      <c r="BC19" s="208"/>
      <c r="BD19" s="19"/>
      <c r="BE19" s="209" t="s">
        <v>202</v>
      </c>
      <c r="BF19" s="60"/>
      <c r="BG19" s="60"/>
      <c r="BH19" s="60"/>
      <c r="BI19" s="60"/>
      <c r="BJ19" s="60"/>
      <c r="BK19" s="60"/>
      <c r="BL19" s="60"/>
    </row>
    <row r="20" spans="1:79"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79"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79" ht="15.95" customHeight="1" x14ac:dyDescent="0.2">
      <c r="A22" s="207" t="s">
        <v>109</v>
      </c>
      <c r="B22" s="208"/>
      <c r="C22" s="208"/>
      <c r="D22" s="208"/>
      <c r="E22" s="208"/>
      <c r="F22" s="208"/>
      <c r="G22" s="208"/>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8"/>
      <c r="BI22" s="208"/>
      <c r="BJ22" s="208"/>
      <c r="BK22" s="208"/>
      <c r="BL22" s="208"/>
    </row>
    <row r="23" spans="1:79"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79"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79" ht="15" customHeight="1" x14ac:dyDescent="0.2">
      <c r="A25" s="51" t="s">
        <v>203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79"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79"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7050.07</v>
      </c>
      <c r="AB30" s="44"/>
      <c r="AC30" s="44"/>
      <c r="AD30" s="44"/>
      <c r="AE30" s="44"/>
      <c r="AF30" s="44">
        <v>116.92441000000001</v>
      </c>
      <c r="AG30" s="44"/>
      <c r="AH30" s="44"/>
      <c r="AI30" s="44"/>
      <c r="AJ30" s="44"/>
      <c r="AK30" s="44">
        <f>AA30+AF30</f>
        <v>7166.9944099999993</v>
      </c>
      <c r="AL30" s="44"/>
      <c r="AM30" s="44"/>
      <c r="AN30" s="44"/>
      <c r="AO30" s="44"/>
      <c r="AP30" s="44">
        <v>6813.2282699999996</v>
      </c>
      <c r="AQ30" s="44"/>
      <c r="AR30" s="44"/>
      <c r="AS30" s="44"/>
      <c r="AT30" s="44"/>
      <c r="AU30" s="44">
        <v>116.92441000000001</v>
      </c>
      <c r="AV30" s="44"/>
      <c r="AW30" s="44"/>
      <c r="AX30" s="44"/>
      <c r="AY30" s="44"/>
      <c r="AZ30" s="44">
        <f>AP30+AU30</f>
        <v>6930.1526799999992</v>
      </c>
      <c r="BA30" s="44"/>
      <c r="BB30" s="44"/>
      <c r="BC30" s="44"/>
      <c r="BD30" s="44">
        <f>AP30-AA30</f>
        <v>-236.8417300000001</v>
      </c>
      <c r="BE30" s="44"/>
      <c r="BF30" s="44"/>
      <c r="BG30" s="44"/>
      <c r="BH30" s="44"/>
      <c r="BI30" s="44">
        <f>AU30-AF30</f>
        <v>0</v>
      </c>
      <c r="BJ30" s="44"/>
      <c r="BK30" s="44"/>
      <c r="BL30" s="44"/>
      <c r="BM30" s="44"/>
      <c r="BN30" s="44">
        <f>BD30+BI30</f>
        <v>-236.8417300000001</v>
      </c>
      <c r="BO30" s="44"/>
      <c r="BP30" s="44"/>
      <c r="BQ30" s="44"/>
      <c r="CA30" s="171" t="s">
        <v>90</v>
      </c>
    </row>
    <row r="31" spans="1:79" ht="38.2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0</v>
      </c>
      <c r="AB31" s="38"/>
      <c r="AC31" s="38"/>
      <c r="AD31" s="38"/>
      <c r="AE31" s="38"/>
      <c r="AF31" s="38">
        <v>46.997999999999998</v>
      </c>
      <c r="AG31" s="38"/>
      <c r="AH31" s="38"/>
      <c r="AI31" s="38"/>
      <c r="AJ31" s="38"/>
      <c r="AK31" s="38">
        <f>AA31+AF31</f>
        <v>46.997999999999998</v>
      </c>
      <c r="AL31" s="38"/>
      <c r="AM31" s="38"/>
      <c r="AN31" s="38"/>
      <c r="AO31" s="38"/>
      <c r="AP31" s="38">
        <v>0</v>
      </c>
      <c r="AQ31" s="38"/>
      <c r="AR31" s="38"/>
      <c r="AS31" s="38"/>
      <c r="AT31" s="38"/>
      <c r="AU31" s="38">
        <v>46.997999999999998</v>
      </c>
      <c r="AV31" s="38"/>
      <c r="AW31" s="38"/>
      <c r="AX31" s="38"/>
      <c r="AY31" s="38"/>
      <c r="AZ31" s="38">
        <f>AP31+AU31</f>
        <v>46.997999999999998</v>
      </c>
      <c r="BA31" s="38"/>
      <c r="BB31" s="38"/>
      <c r="BC31" s="38"/>
      <c r="BD31" s="38">
        <f>AP31-AA31</f>
        <v>0</v>
      </c>
      <c r="BE31" s="38"/>
      <c r="BF31" s="38"/>
      <c r="BG31" s="38"/>
      <c r="BH31" s="38"/>
      <c r="BI31" s="38">
        <f>AU31-AF31</f>
        <v>0</v>
      </c>
      <c r="BJ31" s="38"/>
      <c r="BK31" s="38"/>
      <c r="BL31" s="38"/>
      <c r="BM31" s="38"/>
      <c r="BN31" s="38">
        <f>BD31+BI31</f>
        <v>0</v>
      </c>
      <c r="BO31" s="38"/>
      <c r="BP31" s="38"/>
      <c r="BQ31" s="38"/>
    </row>
    <row r="32" spans="1:79" ht="25.5" customHeight="1" x14ac:dyDescent="0.2">
      <c r="A32" s="172" t="s">
        <v>101</v>
      </c>
      <c r="B32" s="43"/>
      <c r="C32" s="167" t="s">
        <v>109</v>
      </c>
      <c r="D32" s="173"/>
      <c r="E32" s="173"/>
      <c r="F32" s="173"/>
      <c r="G32" s="173"/>
      <c r="H32" s="173"/>
      <c r="I32" s="173"/>
      <c r="J32" s="173"/>
      <c r="K32" s="173"/>
      <c r="L32" s="173"/>
      <c r="M32" s="173"/>
      <c r="N32" s="173"/>
      <c r="O32" s="173"/>
      <c r="P32" s="173"/>
      <c r="Q32" s="173"/>
      <c r="R32" s="173"/>
      <c r="S32" s="173"/>
      <c r="T32" s="173"/>
      <c r="U32" s="173"/>
      <c r="V32" s="173"/>
      <c r="W32" s="173"/>
      <c r="X32" s="173"/>
      <c r="Y32" s="173"/>
      <c r="Z32" s="174"/>
      <c r="AA32" s="38">
        <v>6997.7861200000007</v>
      </c>
      <c r="AB32" s="38"/>
      <c r="AC32" s="38"/>
      <c r="AD32" s="38"/>
      <c r="AE32" s="38"/>
      <c r="AF32" s="38">
        <v>69.926410000000004</v>
      </c>
      <c r="AG32" s="38"/>
      <c r="AH32" s="38"/>
      <c r="AI32" s="38"/>
      <c r="AJ32" s="38"/>
      <c r="AK32" s="38">
        <f>AA32+AF32</f>
        <v>7067.7125300000007</v>
      </c>
      <c r="AL32" s="38"/>
      <c r="AM32" s="38"/>
      <c r="AN32" s="38"/>
      <c r="AO32" s="38"/>
      <c r="AP32" s="38">
        <v>6760.9443899999997</v>
      </c>
      <c r="AQ32" s="38"/>
      <c r="AR32" s="38"/>
      <c r="AS32" s="38"/>
      <c r="AT32" s="38"/>
      <c r="AU32" s="38">
        <v>69.926410000000004</v>
      </c>
      <c r="AV32" s="38"/>
      <c r="AW32" s="38"/>
      <c r="AX32" s="38"/>
      <c r="AY32" s="38"/>
      <c r="AZ32" s="38">
        <f>AP32+AU32</f>
        <v>6830.8707999999997</v>
      </c>
      <c r="BA32" s="38"/>
      <c r="BB32" s="38"/>
      <c r="BC32" s="38"/>
      <c r="BD32" s="38">
        <f>AP32-AA32</f>
        <v>-236.84173000000101</v>
      </c>
      <c r="BE32" s="38"/>
      <c r="BF32" s="38"/>
      <c r="BG32" s="38"/>
      <c r="BH32" s="38"/>
      <c r="BI32" s="38">
        <f>AU32-AF32</f>
        <v>0</v>
      </c>
      <c r="BJ32" s="38"/>
      <c r="BK32" s="38"/>
      <c r="BL32" s="38"/>
      <c r="BM32" s="38"/>
      <c r="BN32" s="38">
        <f>BD32+BI32</f>
        <v>-236.84173000000101</v>
      </c>
      <c r="BO32" s="38"/>
      <c r="BP32" s="38"/>
      <c r="BQ32" s="38"/>
    </row>
    <row r="33" spans="1:80" ht="51" customHeight="1" x14ac:dyDescent="0.2">
      <c r="A33" s="172"/>
      <c r="B33" s="43"/>
      <c r="C33" s="176" t="s">
        <v>112</v>
      </c>
      <c r="D33" s="177"/>
      <c r="E33" s="177"/>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8"/>
      <c r="CB33" s="1" t="s">
        <v>111</v>
      </c>
    </row>
    <row r="34" spans="1:80" ht="12.75" customHeight="1" x14ac:dyDescent="0.2">
      <c r="A34" s="172" t="s">
        <v>110</v>
      </c>
      <c r="B34" s="43"/>
      <c r="C34" s="175" t="s">
        <v>113</v>
      </c>
      <c r="D34" s="173"/>
      <c r="E34" s="173"/>
      <c r="F34" s="173"/>
      <c r="G34" s="173"/>
      <c r="H34" s="173"/>
      <c r="I34" s="173"/>
      <c r="J34" s="173"/>
      <c r="K34" s="173"/>
      <c r="L34" s="173"/>
      <c r="M34" s="173"/>
      <c r="N34" s="173"/>
      <c r="O34" s="173"/>
      <c r="P34" s="173"/>
      <c r="Q34" s="173"/>
      <c r="R34" s="173"/>
      <c r="S34" s="173"/>
      <c r="T34" s="173"/>
      <c r="U34" s="173"/>
      <c r="V34" s="173"/>
      <c r="W34" s="173"/>
      <c r="X34" s="173"/>
      <c r="Y34" s="173"/>
      <c r="Z34" s="174"/>
      <c r="AA34" s="38">
        <v>52.283879999999996</v>
      </c>
      <c r="AB34" s="38"/>
      <c r="AC34" s="38"/>
      <c r="AD34" s="38"/>
      <c r="AE34" s="38"/>
      <c r="AF34" s="38">
        <v>0</v>
      </c>
      <c r="AG34" s="38"/>
      <c r="AH34" s="38"/>
      <c r="AI34" s="38"/>
      <c r="AJ34" s="38"/>
      <c r="AK34" s="38">
        <f>AA34+AF34</f>
        <v>52.283879999999996</v>
      </c>
      <c r="AL34" s="38"/>
      <c r="AM34" s="38"/>
      <c r="AN34" s="38"/>
      <c r="AO34" s="38"/>
      <c r="AP34" s="38">
        <v>52.283879999999996</v>
      </c>
      <c r="AQ34" s="38"/>
      <c r="AR34" s="38"/>
      <c r="AS34" s="38"/>
      <c r="AT34" s="38"/>
      <c r="AU34" s="38">
        <v>0</v>
      </c>
      <c r="AV34" s="38"/>
      <c r="AW34" s="38"/>
      <c r="AX34" s="38"/>
      <c r="AY34" s="38"/>
      <c r="AZ34" s="38">
        <f>AP34+AU34</f>
        <v>52.283879999999996</v>
      </c>
      <c r="BA34" s="38"/>
      <c r="BB34" s="38"/>
      <c r="BC34" s="38"/>
      <c r="BD34" s="38">
        <f>AP34-AA34</f>
        <v>0</v>
      </c>
      <c r="BE34" s="38"/>
      <c r="BF34" s="38"/>
      <c r="BG34" s="38"/>
      <c r="BH34" s="38"/>
      <c r="BI34" s="38">
        <f>AU34-AF34</f>
        <v>0</v>
      </c>
      <c r="BJ34" s="38"/>
      <c r="BK34" s="38"/>
      <c r="BL34" s="38"/>
      <c r="BM34" s="38"/>
      <c r="BN34" s="38">
        <f>BD34+BI34</f>
        <v>0</v>
      </c>
      <c r="BO34" s="38"/>
      <c r="BP34" s="38"/>
      <c r="BQ34" s="38"/>
    </row>
    <row r="36" spans="1:80" ht="15.75" customHeight="1" x14ac:dyDescent="0.2">
      <c r="A36" s="52" t="s">
        <v>86</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row>
    <row r="38" spans="1:80" ht="15" customHeight="1" x14ac:dyDescent="0.2">
      <c r="A38" s="51" t="s">
        <v>203</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80" ht="28.5" customHeight="1" x14ac:dyDescent="0.2">
      <c r="A39" s="40" t="s">
        <v>3</v>
      </c>
      <c r="B39" s="41"/>
      <c r="C39" s="39" t="s">
        <v>4</v>
      </c>
      <c r="D39" s="39"/>
      <c r="E39" s="39"/>
      <c r="F39" s="39"/>
      <c r="G39" s="39"/>
      <c r="H39" s="39"/>
      <c r="I39" s="39"/>
      <c r="J39" s="39"/>
      <c r="K39" s="39"/>
      <c r="L39" s="39"/>
      <c r="M39" s="39"/>
      <c r="N39" s="39"/>
      <c r="O39" s="39"/>
      <c r="P39" s="39"/>
      <c r="Q39" s="39"/>
      <c r="R39" s="39"/>
      <c r="S39" s="39" t="s">
        <v>38</v>
      </c>
      <c r="T39" s="39"/>
      <c r="U39" s="39"/>
      <c r="V39" s="39"/>
      <c r="W39" s="39"/>
      <c r="X39" s="39"/>
      <c r="Y39" s="39"/>
      <c r="Z39" s="39"/>
      <c r="AA39" s="39"/>
      <c r="AB39" s="39"/>
      <c r="AC39" s="39"/>
      <c r="AD39" s="39"/>
      <c r="AE39" s="39"/>
      <c r="AF39" s="39"/>
      <c r="AG39" s="39"/>
      <c r="AH39" s="39"/>
      <c r="AI39" s="39" t="s">
        <v>39</v>
      </c>
      <c r="AJ39" s="39"/>
      <c r="AK39" s="39"/>
      <c r="AL39" s="39"/>
      <c r="AM39" s="39"/>
      <c r="AN39" s="39"/>
      <c r="AO39" s="39"/>
      <c r="AP39" s="39"/>
      <c r="AQ39" s="39"/>
      <c r="AR39" s="39"/>
      <c r="AS39" s="39"/>
      <c r="AT39" s="39"/>
      <c r="AU39" s="39"/>
      <c r="AV39" s="39"/>
      <c r="AW39" s="39"/>
      <c r="AX39" s="39"/>
      <c r="AY39" s="39" t="s">
        <v>0</v>
      </c>
      <c r="AZ39" s="39"/>
      <c r="BA39" s="39"/>
      <c r="BB39" s="39"/>
      <c r="BC39" s="39"/>
      <c r="BD39" s="39"/>
      <c r="BE39" s="39"/>
      <c r="BF39" s="39"/>
      <c r="BG39" s="39"/>
      <c r="BH39" s="39"/>
      <c r="BI39" s="39"/>
      <c r="BJ39" s="39"/>
      <c r="BK39" s="39"/>
      <c r="BL39" s="39"/>
      <c r="BM39" s="39"/>
      <c r="BN39" s="39"/>
      <c r="BO39" s="2"/>
      <c r="BP39" s="2"/>
      <c r="BQ39" s="2"/>
    </row>
    <row r="40" spans="1:80" ht="18" hidden="1" customHeight="1" x14ac:dyDescent="0.2">
      <c r="A40" s="76" t="s">
        <v>11</v>
      </c>
      <c r="B40" s="76"/>
      <c r="C40" s="86" t="s">
        <v>12</v>
      </c>
      <c r="D40" s="86"/>
      <c r="E40" s="86"/>
      <c r="F40" s="86"/>
      <c r="G40" s="86"/>
      <c r="H40" s="86"/>
      <c r="I40" s="86"/>
      <c r="J40" s="86"/>
      <c r="K40" s="86"/>
      <c r="L40" s="86"/>
      <c r="M40" s="86"/>
      <c r="N40" s="86"/>
      <c r="O40" s="86"/>
      <c r="P40" s="86"/>
      <c r="Q40" s="86"/>
      <c r="R40" s="86"/>
      <c r="S40" s="46" t="s">
        <v>8</v>
      </c>
      <c r="T40" s="46"/>
      <c r="U40" s="46"/>
      <c r="V40" s="46"/>
      <c r="W40" s="46"/>
      <c r="X40" s="46" t="s">
        <v>7</v>
      </c>
      <c r="Y40" s="46"/>
      <c r="Z40" s="46"/>
      <c r="AA40" s="46"/>
      <c r="AB40" s="46"/>
      <c r="AC40" s="45" t="s">
        <v>13</v>
      </c>
      <c r="AD40" s="47"/>
      <c r="AE40" s="47"/>
      <c r="AF40" s="47"/>
      <c r="AG40" s="47"/>
      <c r="AH40" s="47"/>
      <c r="AI40" s="46" t="s">
        <v>9</v>
      </c>
      <c r="AJ40" s="46"/>
      <c r="AK40" s="46"/>
      <c r="AL40" s="46"/>
      <c r="AM40" s="46"/>
      <c r="AN40" s="46" t="s">
        <v>10</v>
      </c>
      <c r="AO40" s="46"/>
      <c r="AP40" s="46"/>
      <c r="AQ40" s="46"/>
      <c r="AR40" s="46"/>
      <c r="AS40" s="45" t="s">
        <v>13</v>
      </c>
      <c r="AT40" s="47"/>
      <c r="AU40" s="47"/>
      <c r="AV40" s="47"/>
      <c r="AW40" s="47"/>
      <c r="AX40" s="47"/>
      <c r="AY40" s="48" t="s">
        <v>14</v>
      </c>
      <c r="AZ40" s="49"/>
      <c r="BA40" s="49"/>
      <c r="BB40" s="49"/>
      <c r="BC40" s="50"/>
      <c r="BD40" s="48" t="s">
        <v>14</v>
      </c>
      <c r="BE40" s="49"/>
      <c r="BF40" s="49"/>
      <c r="BG40" s="49"/>
      <c r="BH40" s="50"/>
      <c r="BI40" s="47" t="s">
        <v>13</v>
      </c>
      <c r="BJ40" s="47"/>
      <c r="BK40" s="47"/>
      <c r="BL40" s="47"/>
      <c r="BM40" s="47"/>
      <c r="BN40" s="47"/>
      <c r="BO40" s="6"/>
      <c r="BP40" s="6"/>
      <c r="BQ40" s="6"/>
      <c r="CA40" s="1" t="s">
        <v>15</v>
      </c>
    </row>
    <row r="41" spans="1:80" s="27" customFormat="1" ht="16.5" customHeight="1" x14ac:dyDescent="0.25">
      <c r="A41" s="84" t="s">
        <v>5</v>
      </c>
      <c r="B41" s="84"/>
      <c r="C41" s="85" t="s">
        <v>40</v>
      </c>
      <c r="D41" s="85"/>
      <c r="E41" s="85"/>
      <c r="F41" s="85"/>
      <c r="G41" s="85"/>
      <c r="H41" s="85"/>
      <c r="I41" s="85"/>
      <c r="J41" s="85"/>
      <c r="K41" s="85"/>
      <c r="L41" s="85"/>
      <c r="M41" s="85"/>
      <c r="N41" s="85"/>
      <c r="O41" s="85"/>
      <c r="P41" s="85"/>
      <c r="Q41" s="85"/>
      <c r="R41" s="85"/>
      <c r="S41" s="105" t="s">
        <v>41</v>
      </c>
      <c r="T41" s="106"/>
      <c r="U41" s="106"/>
      <c r="V41" s="106"/>
      <c r="W41" s="106"/>
      <c r="X41" s="107"/>
      <c r="Y41" s="107"/>
      <c r="Z41" s="107"/>
      <c r="AA41" s="107"/>
      <c r="AB41" s="107"/>
      <c r="AC41" s="107"/>
      <c r="AD41" s="107"/>
      <c r="AE41" s="107"/>
      <c r="AF41" s="107"/>
      <c r="AG41" s="107"/>
      <c r="AH41" s="108"/>
      <c r="AI41" s="116">
        <f>AI43+AI44</f>
        <v>134.21700000000001</v>
      </c>
      <c r="AJ41" s="117"/>
      <c r="AK41" s="117"/>
      <c r="AL41" s="117"/>
      <c r="AM41" s="117"/>
      <c r="AN41" s="118"/>
      <c r="AO41" s="118"/>
      <c r="AP41" s="118"/>
      <c r="AQ41" s="118"/>
      <c r="AR41" s="118"/>
      <c r="AS41" s="118"/>
      <c r="AT41" s="118"/>
      <c r="AU41" s="118"/>
      <c r="AV41" s="118"/>
      <c r="AW41" s="118"/>
      <c r="AX41" s="119"/>
      <c r="AY41" s="98" t="s">
        <v>41</v>
      </c>
      <c r="AZ41" s="99"/>
      <c r="BA41" s="99"/>
      <c r="BB41" s="99"/>
      <c r="BC41" s="99"/>
      <c r="BD41" s="100"/>
      <c r="BE41" s="100"/>
      <c r="BF41" s="100"/>
      <c r="BG41" s="100"/>
      <c r="BH41" s="100"/>
      <c r="BI41" s="100"/>
      <c r="BJ41" s="100"/>
      <c r="BK41" s="100"/>
      <c r="BL41" s="100"/>
      <c r="BM41" s="100"/>
      <c r="BN41" s="101"/>
      <c r="BO41" s="26"/>
      <c r="BP41" s="26"/>
      <c r="BQ41" s="26"/>
    </row>
    <row r="42" spans="1:80" ht="15.75" customHeight="1" x14ac:dyDescent="0.2">
      <c r="A42" s="42" t="s">
        <v>88</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5"/>
      <c r="BO42" s="6"/>
      <c r="BP42" s="6"/>
      <c r="BQ42" s="6"/>
    </row>
    <row r="43" spans="1:80" s="25" customFormat="1" ht="15.75" customHeight="1" x14ac:dyDescent="0.25">
      <c r="A43" s="87" t="s">
        <v>42</v>
      </c>
      <c r="B43" s="87"/>
      <c r="C43" s="86" t="s">
        <v>43</v>
      </c>
      <c r="D43" s="86"/>
      <c r="E43" s="86"/>
      <c r="F43" s="86"/>
      <c r="G43" s="86"/>
      <c r="H43" s="86"/>
      <c r="I43" s="86"/>
      <c r="J43" s="86"/>
      <c r="K43" s="86"/>
      <c r="L43" s="86"/>
      <c r="M43" s="86"/>
      <c r="N43" s="86"/>
      <c r="O43" s="86"/>
      <c r="P43" s="86"/>
      <c r="Q43" s="86"/>
      <c r="R43" s="86"/>
      <c r="S43" s="88" t="s">
        <v>41</v>
      </c>
      <c r="T43" s="89"/>
      <c r="U43" s="89"/>
      <c r="V43" s="89"/>
      <c r="W43" s="89"/>
      <c r="X43" s="90"/>
      <c r="Y43" s="90"/>
      <c r="Z43" s="90"/>
      <c r="AA43" s="90"/>
      <c r="AB43" s="90"/>
      <c r="AC43" s="90"/>
      <c r="AD43" s="90"/>
      <c r="AE43" s="90"/>
      <c r="AF43" s="90"/>
      <c r="AG43" s="90"/>
      <c r="AH43" s="91"/>
      <c r="AI43" s="120">
        <v>134.21700000000001</v>
      </c>
      <c r="AJ43" s="121"/>
      <c r="AK43" s="121"/>
      <c r="AL43" s="121"/>
      <c r="AM43" s="121"/>
      <c r="AN43" s="122"/>
      <c r="AO43" s="122"/>
      <c r="AP43" s="122"/>
      <c r="AQ43" s="122"/>
      <c r="AR43" s="122"/>
      <c r="AS43" s="122"/>
      <c r="AT43" s="122"/>
      <c r="AU43" s="122"/>
      <c r="AV43" s="122"/>
      <c r="AW43" s="122"/>
      <c r="AX43" s="123"/>
      <c r="AY43" s="125" t="s">
        <v>41</v>
      </c>
      <c r="AZ43" s="126"/>
      <c r="BA43" s="126"/>
      <c r="BB43" s="126"/>
      <c r="BC43" s="126"/>
      <c r="BD43" s="90"/>
      <c r="BE43" s="90"/>
      <c r="BF43" s="90"/>
      <c r="BG43" s="90"/>
      <c r="BH43" s="90"/>
      <c r="BI43" s="90"/>
      <c r="BJ43" s="90"/>
      <c r="BK43" s="90"/>
      <c r="BL43" s="90"/>
      <c r="BM43" s="90"/>
      <c r="BN43" s="91"/>
      <c r="BO43" s="9"/>
      <c r="BP43" s="9"/>
      <c r="BQ43" s="9"/>
    </row>
    <row r="44" spans="1:80" s="25" customFormat="1" ht="15.75" customHeight="1" x14ac:dyDescent="0.25">
      <c r="A44" s="87" t="s">
        <v>101</v>
      </c>
      <c r="B44" s="87"/>
      <c r="C44" s="86" t="s">
        <v>56</v>
      </c>
      <c r="D44" s="86"/>
      <c r="E44" s="86"/>
      <c r="F44" s="86"/>
      <c r="G44" s="86"/>
      <c r="H44" s="86"/>
      <c r="I44" s="86"/>
      <c r="J44" s="86"/>
      <c r="K44" s="86"/>
      <c r="L44" s="86"/>
      <c r="M44" s="86"/>
      <c r="N44" s="86"/>
      <c r="O44" s="86"/>
      <c r="P44" s="86"/>
      <c r="Q44" s="86"/>
      <c r="R44" s="86"/>
      <c r="S44" s="88" t="s">
        <v>41</v>
      </c>
      <c r="T44" s="89"/>
      <c r="U44" s="89"/>
      <c r="V44" s="89"/>
      <c r="W44" s="89"/>
      <c r="X44" s="90"/>
      <c r="Y44" s="90"/>
      <c r="Z44" s="90"/>
      <c r="AA44" s="90"/>
      <c r="AB44" s="90"/>
      <c r="AC44" s="90"/>
      <c r="AD44" s="90"/>
      <c r="AE44" s="90"/>
      <c r="AF44" s="90"/>
      <c r="AG44" s="90"/>
      <c r="AH44" s="91"/>
      <c r="AI44" s="120">
        <v>0</v>
      </c>
      <c r="AJ44" s="121"/>
      <c r="AK44" s="121"/>
      <c r="AL44" s="121"/>
      <c r="AM44" s="121"/>
      <c r="AN44" s="122"/>
      <c r="AO44" s="122"/>
      <c r="AP44" s="122"/>
      <c r="AQ44" s="122"/>
      <c r="AR44" s="122"/>
      <c r="AS44" s="122"/>
      <c r="AT44" s="122"/>
      <c r="AU44" s="122"/>
      <c r="AV44" s="122"/>
      <c r="AW44" s="122"/>
      <c r="AX44" s="123"/>
      <c r="AY44" s="125" t="s">
        <v>41</v>
      </c>
      <c r="AZ44" s="126"/>
      <c r="BA44" s="126"/>
      <c r="BB44" s="126"/>
      <c r="BC44" s="126"/>
      <c r="BD44" s="90"/>
      <c r="BE44" s="90"/>
      <c r="BF44" s="90"/>
      <c r="BG44" s="90"/>
      <c r="BH44" s="90"/>
      <c r="BI44" s="90"/>
      <c r="BJ44" s="90"/>
      <c r="BK44" s="90"/>
      <c r="BL44" s="90"/>
      <c r="BM44" s="90"/>
      <c r="BN44" s="91"/>
      <c r="BO44" s="9"/>
      <c r="BP44" s="9"/>
      <c r="BQ44" s="9"/>
    </row>
    <row r="45" spans="1:80" ht="15.75" customHeight="1" x14ac:dyDescent="0.2">
      <c r="A45" s="220" t="s">
        <v>210</v>
      </c>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1"/>
      <c r="BO45" s="6"/>
      <c r="BP45" s="6"/>
      <c r="BQ45" s="6"/>
    </row>
    <row r="46" spans="1:80" s="27" customFormat="1" ht="15" customHeight="1" x14ac:dyDescent="0.25">
      <c r="A46" s="96" t="s">
        <v>22</v>
      </c>
      <c r="B46" s="97"/>
      <c r="C46" s="102" t="s">
        <v>44</v>
      </c>
      <c r="D46" s="103"/>
      <c r="E46" s="103"/>
      <c r="F46" s="103"/>
      <c r="G46" s="103"/>
      <c r="H46" s="103"/>
      <c r="I46" s="103"/>
      <c r="J46" s="103"/>
      <c r="K46" s="103"/>
      <c r="L46" s="103"/>
      <c r="M46" s="103"/>
      <c r="N46" s="103"/>
      <c r="O46" s="103"/>
      <c r="P46" s="103"/>
      <c r="Q46" s="103"/>
      <c r="R46" s="104"/>
      <c r="S46" s="92">
        <f>S48+S49+S50+S51</f>
        <v>116.92400000000001</v>
      </c>
      <c r="T46" s="93"/>
      <c r="U46" s="93"/>
      <c r="V46" s="93"/>
      <c r="W46" s="93"/>
      <c r="X46" s="93"/>
      <c r="Y46" s="93"/>
      <c r="Z46" s="93"/>
      <c r="AA46" s="93"/>
      <c r="AB46" s="93"/>
      <c r="AC46" s="93"/>
      <c r="AD46" s="93"/>
      <c r="AE46" s="93"/>
      <c r="AF46" s="93"/>
      <c r="AG46" s="93"/>
      <c r="AH46" s="109"/>
      <c r="AI46" s="92">
        <f>AI48+AI49+AI50+AI51</f>
        <v>117.274</v>
      </c>
      <c r="AJ46" s="93"/>
      <c r="AK46" s="93"/>
      <c r="AL46" s="93"/>
      <c r="AM46" s="93"/>
      <c r="AN46" s="93"/>
      <c r="AO46" s="93"/>
      <c r="AP46" s="93"/>
      <c r="AQ46" s="93"/>
      <c r="AR46" s="93"/>
      <c r="AS46" s="93"/>
      <c r="AT46" s="93"/>
      <c r="AU46" s="93"/>
      <c r="AV46" s="93"/>
      <c r="AW46" s="93"/>
      <c r="AX46" s="109"/>
      <c r="AY46" s="92">
        <f>AY48+AY49+AY50+AY51</f>
        <v>0.35</v>
      </c>
      <c r="AZ46" s="93"/>
      <c r="BA46" s="93"/>
      <c r="BB46" s="93"/>
      <c r="BC46" s="93"/>
      <c r="BD46" s="93"/>
      <c r="BE46" s="93"/>
      <c r="BF46" s="93"/>
      <c r="BG46" s="93"/>
      <c r="BH46" s="93"/>
      <c r="BI46" s="93"/>
      <c r="BJ46" s="93"/>
      <c r="BK46" s="93"/>
      <c r="BL46" s="93"/>
      <c r="BM46" s="93"/>
      <c r="BN46" s="109"/>
      <c r="BO46" s="26"/>
      <c r="BP46" s="26"/>
      <c r="BQ46" s="26"/>
    </row>
    <row r="47" spans="1:80" s="115" customFormat="1" ht="15" customHeight="1" x14ac:dyDescent="0.2">
      <c r="A47" s="114" t="s">
        <v>88</v>
      </c>
    </row>
    <row r="48" spans="1:80" s="25" customFormat="1" ht="15" customHeight="1" x14ac:dyDescent="0.25">
      <c r="A48" s="87" t="s">
        <v>45</v>
      </c>
      <c r="B48" s="87"/>
      <c r="C48" s="86" t="s">
        <v>49</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0.35</v>
      </c>
      <c r="AJ48" s="121"/>
      <c r="AK48" s="121"/>
      <c r="AL48" s="121"/>
      <c r="AM48" s="121"/>
      <c r="AN48" s="121"/>
      <c r="AO48" s="121"/>
      <c r="AP48" s="121"/>
      <c r="AQ48" s="121"/>
      <c r="AR48" s="121"/>
      <c r="AS48" s="121"/>
      <c r="AT48" s="121"/>
      <c r="AU48" s="121"/>
      <c r="AV48" s="121"/>
      <c r="AW48" s="121"/>
      <c r="AX48" s="124"/>
      <c r="AY48" s="127">
        <f>AI48-S48</f>
        <v>0.35</v>
      </c>
      <c r="AZ48" s="128"/>
      <c r="BA48" s="128"/>
      <c r="BB48" s="128"/>
      <c r="BC48" s="128"/>
      <c r="BD48" s="112"/>
      <c r="BE48" s="112"/>
      <c r="BF48" s="112"/>
      <c r="BG48" s="112"/>
      <c r="BH48" s="112"/>
      <c r="BI48" s="112"/>
      <c r="BJ48" s="112"/>
      <c r="BK48" s="112"/>
      <c r="BL48" s="112"/>
      <c r="BM48" s="112"/>
      <c r="BN48" s="113"/>
      <c r="BO48" s="9"/>
      <c r="BP48" s="9"/>
      <c r="BQ48" s="9"/>
    </row>
    <row r="49" spans="1:79" s="25" customFormat="1" ht="15.75" customHeight="1" x14ac:dyDescent="0.25">
      <c r="A49" s="87" t="s">
        <v>46</v>
      </c>
      <c r="B49" s="87"/>
      <c r="C49" s="86" t="s">
        <v>50</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s="25" customFormat="1" ht="15" customHeight="1" x14ac:dyDescent="0.25">
      <c r="A50" s="87" t="s">
        <v>47</v>
      </c>
      <c r="B50" s="87"/>
      <c r="C50" s="86" t="s">
        <v>51</v>
      </c>
      <c r="D50" s="86"/>
      <c r="E50" s="86"/>
      <c r="F50" s="86"/>
      <c r="G50" s="86"/>
      <c r="H50" s="86"/>
      <c r="I50" s="86"/>
      <c r="J50" s="86"/>
      <c r="K50" s="86"/>
      <c r="L50" s="86"/>
      <c r="M50" s="86"/>
      <c r="N50" s="86"/>
      <c r="O50" s="86"/>
      <c r="P50" s="86"/>
      <c r="Q50" s="86"/>
      <c r="R50" s="86"/>
      <c r="S50" s="110">
        <v>0</v>
      </c>
      <c r="T50" s="111"/>
      <c r="U50" s="111"/>
      <c r="V50" s="111"/>
      <c r="W50" s="111"/>
      <c r="X50" s="112"/>
      <c r="Y50" s="112"/>
      <c r="Z50" s="112"/>
      <c r="AA50" s="112"/>
      <c r="AB50" s="112"/>
      <c r="AC50" s="112"/>
      <c r="AD50" s="112"/>
      <c r="AE50" s="112"/>
      <c r="AF50" s="112"/>
      <c r="AG50" s="112"/>
      <c r="AH50" s="113"/>
      <c r="AI50" s="120">
        <v>0</v>
      </c>
      <c r="AJ50" s="121"/>
      <c r="AK50" s="121"/>
      <c r="AL50" s="121"/>
      <c r="AM50" s="121"/>
      <c r="AN50" s="122"/>
      <c r="AO50" s="122"/>
      <c r="AP50" s="122"/>
      <c r="AQ50" s="122"/>
      <c r="AR50" s="122"/>
      <c r="AS50" s="122"/>
      <c r="AT50" s="122"/>
      <c r="AU50" s="122"/>
      <c r="AV50" s="122"/>
      <c r="AW50" s="122"/>
      <c r="AX50" s="123"/>
      <c r="AY50" s="127">
        <f>AI50-S50</f>
        <v>0</v>
      </c>
      <c r="AZ50" s="128"/>
      <c r="BA50" s="128"/>
      <c r="BB50" s="128"/>
      <c r="BC50" s="128"/>
      <c r="BD50" s="112"/>
      <c r="BE50" s="112"/>
      <c r="BF50" s="112"/>
      <c r="BG50" s="112"/>
      <c r="BH50" s="112"/>
      <c r="BI50" s="112"/>
      <c r="BJ50" s="112"/>
      <c r="BK50" s="112"/>
      <c r="BL50" s="112"/>
      <c r="BM50" s="112"/>
      <c r="BN50" s="113"/>
      <c r="BO50" s="9"/>
      <c r="BP50" s="9"/>
      <c r="BQ50" s="9"/>
    </row>
    <row r="51" spans="1:79" s="25" customFormat="1" ht="15" customHeight="1" x14ac:dyDescent="0.25">
      <c r="A51" s="87" t="s">
        <v>48</v>
      </c>
      <c r="B51" s="87"/>
      <c r="C51" s="86" t="s">
        <v>52</v>
      </c>
      <c r="D51" s="86"/>
      <c r="E51" s="86"/>
      <c r="F51" s="86"/>
      <c r="G51" s="86"/>
      <c r="H51" s="86"/>
      <c r="I51" s="86"/>
      <c r="J51" s="86"/>
      <c r="K51" s="86"/>
      <c r="L51" s="86"/>
      <c r="M51" s="86"/>
      <c r="N51" s="86"/>
      <c r="O51" s="86"/>
      <c r="P51" s="86"/>
      <c r="Q51" s="86"/>
      <c r="R51" s="86"/>
      <c r="S51" s="110">
        <v>116.92400000000001</v>
      </c>
      <c r="T51" s="111"/>
      <c r="U51" s="111"/>
      <c r="V51" s="111"/>
      <c r="W51" s="111"/>
      <c r="X51" s="112"/>
      <c r="Y51" s="112"/>
      <c r="Z51" s="112"/>
      <c r="AA51" s="112"/>
      <c r="AB51" s="112"/>
      <c r="AC51" s="112"/>
      <c r="AD51" s="112"/>
      <c r="AE51" s="112"/>
      <c r="AF51" s="112"/>
      <c r="AG51" s="112"/>
      <c r="AH51" s="113"/>
      <c r="AI51" s="120">
        <v>116.92400000000001</v>
      </c>
      <c r="AJ51" s="121"/>
      <c r="AK51" s="121"/>
      <c r="AL51" s="121"/>
      <c r="AM51" s="121"/>
      <c r="AN51" s="122"/>
      <c r="AO51" s="122"/>
      <c r="AP51" s="122"/>
      <c r="AQ51" s="122"/>
      <c r="AR51" s="122"/>
      <c r="AS51" s="122"/>
      <c r="AT51" s="122"/>
      <c r="AU51" s="122"/>
      <c r="AV51" s="122"/>
      <c r="AW51" s="122"/>
      <c r="AX51" s="123"/>
      <c r="AY51" s="127">
        <f>AI51-S51</f>
        <v>0</v>
      </c>
      <c r="AZ51" s="128"/>
      <c r="BA51" s="128"/>
      <c r="BB51" s="128"/>
      <c r="BC51" s="128"/>
      <c r="BD51" s="112"/>
      <c r="BE51" s="112"/>
      <c r="BF51" s="112"/>
      <c r="BG51" s="112"/>
      <c r="BH51" s="112"/>
      <c r="BI51" s="112"/>
      <c r="BJ51" s="112"/>
      <c r="BK51" s="112"/>
      <c r="BL51" s="112"/>
      <c r="BM51" s="112"/>
      <c r="BN51" s="113"/>
      <c r="BO51" s="9"/>
      <c r="BP51" s="9"/>
      <c r="BQ51" s="9"/>
    </row>
    <row r="52" spans="1:79" ht="25.5" customHeight="1" x14ac:dyDescent="0.2">
      <c r="A52" s="220" t="s">
        <v>211</v>
      </c>
      <c r="B52" s="180"/>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0"/>
      <c r="AV52" s="180"/>
      <c r="AW52" s="180"/>
      <c r="AX52" s="180"/>
      <c r="AY52" s="180"/>
      <c r="AZ52" s="180"/>
      <c r="BA52" s="180"/>
      <c r="BB52" s="180"/>
      <c r="BC52" s="180"/>
      <c r="BD52" s="180"/>
      <c r="BE52" s="180"/>
      <c r="BF52" s="180"/>
      <c r="BG52" s="180"/>
      <c r="BH52" s="180"/>
      <c r="BI52" s="180"/>
      <c r="BJ52" s="180"/>
      <c r="BK52" s="180"/>
      <c r="BL52" s="180"/>
      <c r="BM52" s="180"/>
      <c r="BN52" s="181"/>
      <c r="BO52" s="6"/>
      <c r="BP52" s="6"/>
      <c r="BQ52" s="6"/>
    </row>
    <row r="53" spans="1:79" s="27" customFormat="1" ht="15.75" customHeight="1" x14ac:dyDescent="0.25">
      <c r="A53" s="84" t="s">
        <v>23</v>
      </c>
      <c r="B53" s="84"/>
      <c r="C53" s="85" t="s">
        <v>53</v>
      </c>
      <c r="D53" s="85"/>
      <c r="E53" s="85"/>
      <c r="F53" s="85"/>
      <c r="G53" s="85"/>
      <c r="H53" s="85"/>
      <c r="I53" s="85"/>
      <c r="J53" s="85"/>
      <c r="K53" s="85"/>
      <c r="L53" s="85"/>
      <c r="M53" s="85"/>
      <c r="N53" s="85"/>
      <c r="O53" s="85"/>
      <c r="P53" s="85"/>
      <c r="Q53" s="85"/>
      <c r="R53" s="85"/>
      <c r="S53" s="88" t="s">
        <v>41</v>
      </c>
      <c r="T53" s="89"/>
      <c r="U53" s="89"/>
      <c r="V53" s="89"/>
      <c r="W53" s="89"/>
      <c r="X53" s="90"/>
      <c r="Y53" s="90"/>
      <c r="Z53" s="90"/>
      <c r="AA53" s="90"/>
      <c r="AB53" s="90"/>
      <c r="AC53" s="90"/>
      <c r="AD53" s="90"/>
      <c r="AE53" s="90"/>
      <c r="AF53" s="90"/>
      <c r="AG53" s="90"/>
      <c r="AH53" s="91"/>
      <c r="AI53" s="92">
        <f>AI55+AI56</f>
        <v>134.56700000000001</v>
      </c>
      <c r="AJ53" s="93"/>
      <c r="AK53" s="93"/>
      <c r="AL53" s="93"/>
      <c r="AM53" s="93"/>
      <c r="AN53" s="94"/>
      <c r="AO53" s="94"/>
      <c r="AP53" s="94"/>
      <c r="AQ53" s="94"/>
      <c r="AR53" s="94"/>
      <c r="AS53" s="94"/>
      <c r="AT53" s="94"/>
      <c r="AU53" s="94"/>
      <c r="AV53" s="94"/>
      <c r="AW53" s="94"/>
      <c r="AX53" s="95"/>
      <c r="AY53" s="88" t="s">
        <v>41</v>
      </c>
      <c r="AZ53" s="89"/>
      <c r="BA53" s="89"/>
      <c r="BB53" s="89"/>
      <c r="BC53" s="89"/>
      <c r="BD53" s="90"/>
      <c r="BE53" s="90"/>
      <c r="BF53" s="90"/>
      <c r="BG53" s="90"/>
      <c r="BH53" s="90"/>
      <c r="BI53" s="90"/>
      <c r="BJ53" s="90"/>
      <c r="BK53" s="90"/>
      <c r="BL53" s="90"/>
      <c r="BM53" s="90"/>
      <c r="BN53" s="91"/>
      <c r="BO53" s="26"/>
      <c r="BP53" s="26"/>
      <c r="BQ53" s="26"/>
    </row>
    <row r="54" spans="1:79" ht="15" customHeight="1" x14ac:dyDescent="0.2">
      <c r="A54" s="42" t="s">
        <v>88</v>
      </c>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5"/>
      <c r="BO54" s="6"/>
      <c r="BP54" s="6"/>
      <c r="BQ54" s="6"/>
    </row>
    <row r="55" spans="1:79" s="25" customFormat="1" ht="15.75" customHeight="1" x14ac:dyDescent="0.25">
      <c r="A55" s="87" t="s">
        <v>54</v>
      </c>
      <c r="B55" s="87"/>
      <c r="C55" s="86" t="s">
        <v>43</v>
      </c>
      <c r="D55" s="86"/>
      <c r="E55" s="86"/>
      <c r="F55" s="86"/>
      <c r="G55" s="86"/>
      <c r="H55" s="86"/>
      <c r="I55" s="86"/>
      <c r="J55" s="86"/>
      <c r="K55" s="86"/>
      <c r="L55" s="86"/>
      <c r="M55" s="86"/>
      <c r="N55" s="86"/>
      <c r="O55" s="86"/>
      <c r="P55" s="86"/>
      <c r="Q55" s="86"/>
      <c r="R55" s="86"/>
      <c r="S55" s="88" t="s">
        <v>41</v>
      </c>
      <c r="T55" s="89"/>
      <c r="U55" s="89"/>
      <c r="V55" s="89"/>
      <c r="W55" s="89"/>
      <c r="X55" s="90"/>
      <c r="Y55" s="90"/>
      <c r="Z55" s="90"/>
      <c r="AA55" s="90"/>
      <c r="AB55" s="90"/>
      <c r="AC55" s="90"/>
      <c r="AD55" s="90"/>
      <c r="AE55" s="90"/>
      <c r="AF55" s="90"/>
      <c r="AG55" s="90"/>
      <c r="AH55" s="91"/>
      <c r="AI55" s="120">
        <v>134.56700000000001</v>
      </c>
      <c r="AJ55" s="121"/>
      <c r="AK55" s="121"/>
      <c r="AL55" s="121"/>
      <c r="AM55" s="121"/>
      <c r="AN55" s="122"/>
      <c r="AO55" s="122"/>
      <c r="AP55" s="122"/>
      <c r="AQ55" s="122"/>
      <c r="AR55" s="122"/>
      <c r="AS55" s="122"/>
      <c r="AT55" s="122"/>
      <c r="AU55" s="122"/>
      <c r="AV55" s="122"/>
      <c r="AW55" s="122"/>
      <c r="AX55" s="123"/>
      <c r="AY55" s="88" t="s">
        <v>41</v>
      </c>
      <c r="AZ55" s="89"/>
      <c r="BA55" s="89"/>
      <c r="BB55" s="89"/>
      <c r="BC55" s="89"/>
      <c r="BD55" s="90"/>
      <c r="BE55" s="90"/>
      <c r="BF55" s="90"/>
      <c r="BG55" s="90"/>
      <c r="BH55" s="90"/>
      <c r="BI55" s="90"/>
      <c r="BJ55" s="90"/>
      <c r="BK55" s="90"/>
      <c r="BL55" s="90"/>
      <c r="BM55" s="90"/>
      <c r="BN55" s="91"/>
      <c r="BO55" s="9"/>
      <c r="BP55" s="9"/>
      <c r="BQ55" s="9"/>
    </row>
    <row r="56" spans="1:79" s="25" customFormat="1" ht="15" customHeight="1" x14ac:dyDescent="0.25">
      <c r="A56" s="87" t="s">
        <v>55</v>
      </c>
      <c r="B56" s="87"/>
      <c r="C56" s="86" t="s">
        <v>56</v>
      </c>
      <c r="D56" s="86"/>
      <c r="E56" s="86"/>
      <c r="F56" s="86"/>
      <c r="G56" s="86"/>
      <c r="H56" s="86"/>
      <c r="I56" s="86"/>
      <c r="J56" s="86"/>
      <c r="K56" s="86"/>
      <c r="L56" s="86"/>
      <c r="M56" s="86"/>
      <c r="N56" s="86"/>
      <c r="O56" s="86"/>
      <c r="P56" s="86"/>
      <c r="Q56" s="86"/>
      <c r="R56" s="86"/>
      <c r="S56" s="88" t="s">
        <v>41</v>
      </c>
      <c r="T56" s="89"/>
      <c r="U56" s="89"/>
      <c r="V56" s="89"/>
      <c r="W56" s="89"/>
      <c r="X56" s="90"/>
      <c r="Y56" s="90"/>
      <c r="Z56" s="90"/>
      <c r="AA56" s="90"/>
      <c r="AB56" s="90"/>
      <c r="AC56" s="90"/>
      <c r="AD56" s="90"/>
      <c r="AE56" s="90"/>
      <c r="AF56" s="90"/>
      <c r="AG56" s="90"/>
      <c r="AH56" s="91"/>
      <c r="AI56" s="120">
        <v>0</v>
      </c>
      <c r="AJ56" s="121"/>
      <c r="AK56" s="121"/>
      <c r="AL56" s="121"/>
      <c r="AM56" s="121"/>
      <c r="AN56" s="122"/>
      <c r="AO56" s="122"/>
      <c r="AP56" s="122"/>
      <c r="AQ56" s="122"/>
      <c r="AR56" s="122"/>
      <c r="AS56" s="122"/>
      <c r="AT56" s="122"/>
      <c r="AU56" s="122"/>
      <c r="AV56" s="122"/>
      <c r="AW56" s="122"/>
      <c r="AX56" s="123"/>
      <c r="AY56" s="88" t="s">
        <v>41</v>
      </c>
      <c r="AZ56" s="89"/>
      <c r="BA56" s="89"/>
      <c r="BB56" s="89"/>
      <c r="BC56" s="89"/>
      <c r="BD56" s="90"/>
      <c r="BE56" s="90"/>
      <c r="BF56" s="90"/>
      <c r="BG56" s="90"/>
      <c r="BH56" s="90"/>
      <c r="BI56" s="90"/>
      <c r="BJ56" s="90"/>
      <c r="BK56" s="90"/>
      <c r="BL56" s="90"/>
      <c r="BM56" s="90"/>
      <c r="BN56" s="91"/>
      <c r="BO56" s="9"/>
      <c r="BP56" s="9"/>
      <c r="BQ56" s="9"/>
    </row>
    <row r="57" spans="1:79" ht="15.75" customHeight="1" x14ac:dyDescent="0.2">
      <c r="A57" s="220" t="s">
        <v>212</v>
      </c>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1"/>
      <c r="BO57" s="6"/>
      <c r="BP57" s="6"/>
      <c r="BQ57" s="6"/>
    </row>
    <row r="59" spans="1:79" ht="15.75" customHeight="1" x14ac:dyDescent="0.2">
      <c r="A59" s="52" t="s">
        <v>87</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row>
    <row r="60" spans="1:79" ht="8.25" customHeight="1" x14ac:dyDescent="0.2"/>
    <row r="61" spans="1:79" ht="45" customHeight="1" x14ac:dyDescent="0.2">
      <c r="A61" s="40" t="s">
        <v>3</v>
      </c>
      <c r="B61" s="41"/>
      <c r="C61" s="40" t="s">
        <v>4</v>
      </c>
      <c r="D61" s="157"/>
      <c r="E61" s="157"/>
      <c r="F61" s="157"/>
      <c r="G61" s="157"/>
      <c r="H61" s="157"/>
      <c r="I61" s="157"/>
      <c r="J61" s="158"/>
      <c r="K61" s="158"/>
      <c r="L61" s="158"/>
      <c r="M61" s="158"/>
      <c r="N61" s="158"/>
      <c r="O61" s="158"/>
      <c r="P61" s="158"/>
      <c r="Q61" s="158"/>
      <c r="R61" s="158"/>
      <c r="S61" s="158"/>
      <c r="T61" s="158"/>
      <c r="U61" s="158"/>
      <c r="V61" s="158"/>
      <c r="W61" s="158"/>
      <c r="X61" s="159"/>
      <c r="Y61" s="39" t="s">
        <v>16</v>
      </c>
      <c r="Z61" s="39"/>
      <c r="AA61" s="39"/>
      <c r="AB61" s="39"/>
      <c r="AC61" s="39"/>
      <c r="AD61" s="39"/>
      <c r="AE61" s="39"/>
      <c r="AF61" s="39"/>
      <c r="AG61" s="39"/>
      <c r="AH61" s="39"/>
      <c r="AI61" s="39"/>
      <c r="AJ61" s="39"/>
      <c r="AK61" s="39"/>
      <c r="AL61" s="39"/>
      <c r="AM61" s="39"/>
      <c r="AN61" s="39" t="s">
        <v>39</v>
      </c>
      <c r="AO61" s="39"/>
      <c r="AP61" s="39"/>
      <c r="AQ61" s="39"/>
      <c r="AR61" s="39"/>
      <c r="AS61" s="39"/>
      <c r="AT61" s="39"/>
      <c r="AU61" s="39"/>
      <c r="AV61" s="39"/>
      <c r="AW61" s="39"/>
      <c r="AX61" s="39"/>
      <c r="AY61" s="39"/>
      <c r="AZ61" s="39"/>
      <c r="BA61" s="39"/>
      <c r="BB61" s="39"/>
      <c r="BC61" s="70" t="s">
        <v>0</v>
      </c>
      <c r="BD61" s="70"/>
      <c r="BE61" s="70"/>
      <c r="BF61" s="70"/>
      <c r="BG61" s="70"/>
      <c r="BH61" s="70"/>
      <c r="BI61" s="70"/>
      <c r="BJ61" s="70"/>
      <c r="BK61" s="70"/>
      <c r="BL61" s="70"/>
      <c r="BM61" s="70"/>
      <c r="BN61" s="70"/>
      <c r="BO61" s="70"/>
      <c r="BP61" s="70"/>
      <c r="BQ61" s="70"/>
      <c r="BR61" s="8"/>
      <c r="BS61" s="8"/>
      <c r="BT61" s="8"/>
      <c r="BU61" s="8"/>
      <c r="BV61" s="8"/>
      <c r="BW61" s="8"/>
      <c r="BX61" s="8"/>
      <c r="BY61" s="8"/>
      <c r="BZ61" s="7"/>
    </row>
    <row r="62" spans="1:79" ht="32.25" customHeight="1" x14ac:dyDescent="0.2">
      <c r="A62" s="82"/>
      <c r="B62" s="83"/>
      <c r="C62" s="82"/>
      <c r="D62" s="160"/>
      <c r="E62" s="160"/>
      <c r="F62" s="160"/>
      <c r="G62" s="160"/>
      <c r="H62" s="160"/>
      <c r="I62" s="160"/>
      <c r="J62" s="161"/>
      <c r="K62" s="161"/>
      <c r="L62" s="161"/>
      <c r="M62" s="161"/>
      <c r="N62" s="161"/>
      <c r="O62" s="161"/>
      <c r="P62" s="161"/>
      <c r="Q62" s="161"/>
      <c r="R62" s="161"/>
      <c r="S62" s="161"/>
      <c r="T62" s="161"/>
      <c r="U62" s="161"/>
      <c r="V62" s="161"/>
      <c r="W62" s="161"/>
      <c r="X62" s="162"/>
      <c r="Y62" s="56" t="s">
        <v>2</v>
      </c>
      <c r="Z62" s="57"/>
      <c r="AA62" s="57"/>
      <c r="AB62" s="57"/>
      <c r="AC62" s="58"/>
      <c r="AD62" s="56" t="s">
        <v>1</v>
      </c>
      <c r="AE62" s="57"/>
      <c r="AF62" s="57"/>
      <c r="AG62" s="57"/>
      <c r="AH62" s="58"/>
      <c r="AI62" s="39" t="s">
        <v>17</v>
      </c>
      <c r="AJ62" s="39"/>
      <c r="AK62" s="39"/>
      <c r="AL62" s="39"/>
      <c r="AM62" s="39"/>
      <c r="AN62" s="39" t="s">
        <v>2</v>
      </c>
      <c r="AO62" s="39"/>
      <c r="AP62" s="39"/>
      <c r="AQ62" s="39"/>
      <c r="AR62" s="39"/>
      <c r="AS62" s="39" t="s">
        <v>1</v>
      </c>
      <c r="AT62" s="39"/>
      <c r="AU62" s="39"/>
      <c r="AV62" s="39"/>
      <c r="AW62" s="39"/>
      <c r="AX62" s="39" t="s">
        <v>17</v>
      </c>
      <c r="AY62" s="39"/>
      <c r="AZ62" s="39"/>
      <c r="BA62" s="39"/>
      <c r="BB62" s="39"/>
      <c r="BC62" s="39" t="s">
        <v>2</v>
      </c>
      <c r="BD62" s="39"/>
      <c r="BE62" s="39"/>
      <c r="BF62" s="39"/>
      <c r="BG62" s="39"/>
      <c r="BH62" s="39" t="s">
        <v>1</v>
      </c>
      <c r="BI62" s="39"/>
      <c r="BJ62" s="39"/>
      <c r="BK62" s="39"/>
      <c r="BL62" s="39"/>
      <c r="BM62" s="39" t="s">
        <v>17</v>
      </c>
      <c r="BN62" s="39"/>
      <c r="BO62" s="39"/>
      <c r="BP62" s="39"/>
      <c r="BQ62" s="39"/>
      <c r="BR62" s="2"/>
      <c r="BS62" s="2"/>
      <c r="BT62" s="2"/>
      <c r="BU62" s="2"/>
      <c r="BV62" s="2"/>
      <c r="BW62" s="2"/>
      <c r="BX62" s="2"/>
      <c r="BY62" s="2"/>
      <c r="BZ62" s="7"/>
    </row>
    <row r="63" spans="1:79" ht="15.95" customHeight="1" x14ac:dyDescent="0.2">
      <c r="A63" s="39">
        <v>1</v>
      </c>
      <c r="B63" s="39"/>
      <c r="C63" s="56">
        <v>2</v>
      </c>
      <c r="D63" s="57"/>
      <c r="E63" s="57"/>
      <c r="F63" s="57"/>
      <c r="G63" s="57"/>
      <c r="H63" s="57"/>
      <c r="I63" s="57"/>
      <c r="J63" s="57"/>
      <c r="K63" s="57"/>
      <c r="L63" s="57"/>
      <c r="M63" s="57"/>
      <c r="N63" s="57"/>
      <c r="O63" s="57"/>
      <c r="P63" s="57"/>
      <c r="Q63" s="57"/>
      <c r="R63" s="57"/>
      <c r="S63" s="57"/>
      <c r="T63" s="57"/>
      <c r="U63" s="57"/>
      <c r="V63" s="57"/>
      <c r="W63" s="57"/>
      <c r="X63" s="58"/>
      <c r="Y63" s="39">
        <v>3</v>
      </c>
      <c r="Z63" s="39"/>
      <c r="AA63" s="39"/>
      <c r="AB63" s="39"/>
      <c r="AC63" s="39"/>
      <c r="AD63" s="39">
        <v>4</v>
      </c>
      <c r="AE63" s="39"/>
      <c r="AF63" s="39"/>
      <c r="AG63" s="39"/>
      <c r="AH63" s="39"/>
      <c r="AI63" s="39">
        <v>5</v>
      </c>
      <c r="AJ63" s="39"/>
      <c r="AK63" s="39"/>
      <c r="AL63" s="39"/>
      <c r="AM63" s="39"/>
      <c r="AN63" s="56">
        <v>6</v>
      </c>
      <c r="AO63" s="57"/>
      <c r="AP63" s="57"/>
      <c r="AQ63" s="57"/>
      <c r="AR63" s="58"/>
      <c r="AS63" s="56">
        <v>7</v>
      </c>
      <c r="AT63" s="57"/>
      <c r="AU63" s="57"/>
      <c r="AV63" s="57"/>
      <c r="AW63" s="58"/>
      <c r="AX63" s="56">
        <v>8</v>
      </c>
      <c r="AY63" s="57"/>
      <c r="AZ63" s="57"/>
      <c r="BA63" s="57"/>
      <c r="BB63" s="58"/>
      <c r="BC63" s="56">
        <v>9</v>
      </c>
      <c r="BD63" s="57"/>
      <c r="BE63" s="57"/>
      <c r="BF63" s="57"/>
      <c r="BG63" s="58"/>
      <c r="BH63" s="56">
        <v>10</v>
      </c>
      <c r="BI63" s="57"/>
      <c r="BJ63" s="57"/>
      <c r="BK63" s="57"/>
      <c r="BL63" s="58"/>
      <c r="BM63" s="56">
        <v>11</v>
      </c>
      <c r="BN63" s="57"/>
      <c r="BO63" s="57"/>
      <c r="BP63" s="57"/>
      <c r="BQ63" s="58"/>
      <c r="BR63" s="2"/>
      <c r="BS63" s="2"/>
      <c r="BT63" s="2"/>
      <c r="BU63" s="2"/>
      <c r="BV63" s="2"/>
      <c r="BW63" s="2"/>
      <c r="BX63" s="2"/>
      <c r="BY63" s="2"/>
      <c r="BZ63" s="7"/>
    </row>
    <row r="64" spans="1:79" ht="12.75" hidden="1" customHeight="1" x14ac:dyDescent="0.2">
      <c r="A64" s="76" t="s">
        <v>11</v>
      </c>
      <c r="B64" s="76"/>
      <c r="C64" s="163" t="s">
        <v>12</v>
      </c>
      <c r="D64" s="164"/>
      <c r="E64" s="164"/>
      <c r="F64" s="164"/>
      <c r="G64" s="164"/>
      <c r="H64" s="164"/>
      <c r="I64" s="164"/>
      <c r="J64" s="165"/>
      <c r="K64" s="165"/>
      <c r="L64" s="165"/>
      <c r="M64" s="165"/>
      <c r="N64" s="165"/>
      <c r="O64" s="165"/>
      <c r="P64" s="165"/>
      <c r="Q64" s="165"/>
      <c r="R64" s="165"/>
      <c r="S64" s="165"/>
      <c r="T64" s="165"/>
      <c r="U64" s="165"/>
      <c r="V64" s="165"/>
      <c r="W64" s="165"/>
      <c r="X64" s="166"/>
      <c r="Y64" s="46" t="s">
        <v>33</v>
      </c>
      <c r="Z64" s="46"/>
      <c r="AA64" s="46"/>
      <c r="AB64" s="46"/>
      <c r="AC64" s="46"/>
      <c r="AD64" s="46" t="s">
        <v>91</v>
      </c>
      <c r="AE64" s="46"/>
      <c r="AF64" s="46"/>
      <c r="AG64" s="46"/>
      <c r="AH64" s="46"/>
      <c r="AI64" s="46" t="s">
        <v>13</v>
      </c>
      <c r="AJ64" s="46"/>
      <c r="AK64" s="46"/>
      <c r="AL64" s="46"/>
      <c r="AM64" s="46"/>
      <c r="AN64" s="46" t="s">
        <v>34</v>
      </c>
      <c r="AO64" s="46"/>
      <c r="AP64" s="46"/>
      <c r="AQ64" s="46"/>
      <c r="AR64" s="46"/>
      <c r="AS64" s="46" t="s">
        <v>19</v>
      </c>
      <c r="AT64" s="46"/>
      <c r="AU64" s="46"/>
      <c r="AV64" s="46"/>
      <c r="AW64" s="46"/>
      <c r="AX64" s="46" t="s">
        <v>13</v>
      </c>
      <c r="AY64" s="46"/>
      <c r="AZ64" s="46"/>
      <c r="BA64" s="46"/>
      <c r="BB64" s="46"/>
      <c r="BC64" s="46" t="s">
        <v>21</v>
      </c>
      <c r="BD64" s="46"/>
      <c r="BE64" s="46"/>
      <c r="BF64" s="46"/>
      <c r="BG64" s="46"/>
      <c r="BH64" s="46" t="s">
        <v>21</v>
      </c>
      <c r="BI64" s="46"/>
      <c r="BJ64" s="46"/>
      <c r="BK64" s="46"/>
      <c r="BL64" s="46"/>
      <c r="BM64" s="75" t="s">
        <v>13</v>
      </c>
      <c r="BN64" s="75"/>
      <c r="BO64" s="75"/>
      <c r="BP64" s="75"/>
      <c r="BQ64" s="75"/>
      <c r="BR64" s="10"/>
      <c r="BS64" s="10"/>
      <c r="BT64" s="7"/>
      <c r="BU64" s="7"/>
      <c r="BV64" s="7"/>
      <c r="BW64" s="7"/>
      <c r="BX64" s="7"/>
      <c r="BY64" s="7"/>
      <c r="BZ64" s="7"/>
      <c r="CA64" s="1" t="s">
        <v>93</v>
      </c>
    </row>
    <row r="65" spans="1:80" s="187" customFormat="1" ht="12.75" customHeight="1" x14ac:dyDescent="0.2">
      <c r="A65" s="133"/>
      <c r="B65" s="133"/>
      <c r="C65" s="188" t="s">
        <v>109</v>
      </c>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2"/>
      <c r="BR65" s="185"/>
      <c r="BS65" s="185"/>
      <c r="BT65" s="185"/>
      <c r="BU65" s="185"/>
      <c r="BV65" s="185"/>
      <c r="BW65" s="185"/>
      <c r="BX65" s="185"/>
      <c r="BY65" s="185"/>
      <c r="BZ65" s="186"/>
      <c r="CA65" s="187" t="s">
        <v>94</v>
      </c>
      <c r="CB65" s="187" t="s">
        <v>114</v>
      </c>
    </row>
    <row r="66" spans="1:80" s="187" customFormat="1" x14ac:dyDescent="0.2">
      <c r="A66" s="133"/>
      <c r="B66" s="133"/>
      <c r="C66" s="182" t="s">
        <v>115</v>
      </c>
      <c r="D66" s="183"/>
      <c r="E66" s="183"/>
      <c r="F66" s="183"/>
      <c r="G66" s="183"/>
      <c r="H66" s="183"/>
      <c r="I66" s="183"/>
      <c r="J66" s="183"/>
      <c r="K66" s="183"/>
      <c r="L66" s="183"/>
      <c r="M66" s="183"/>
      <c r="N66" s="183"/>
      <c r="O66" s="183"/>
      <c r="P66" s="183"/>
      <c r="Q66" s="183"/>
      <c r="R66" s="183"/>
      <c r="S66" s="183"/>
      <c r="T66" s="183"/>
      <c r="U66" s="183"/>
      <c r="V66" s="183"/>
      <c r="W66" s="183"/>
      <c r="X66" s="18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c r="BG66" s="134"/>
      <c r="BH66" s="134"/>
      <c r="BI66" s="134"/>
      <c r="BJ66" s="134"/>
      <c r="BK66" s="134"/>
      <c r="BL66" s="134"/>
      <c r="BM66" s="134"/>
      <c r="BN66" s="134"/>
      <c r="BO66" s="134"/>
      <c r="BP66" s="134"/>
      <c r="BQ66" s="134"/>
      <c r="BR66" s="185"/>
      <c r="BS66" s="185"/>
      <c r="BT66" s="185"/>
      <c r="BU66" s="185"/>
      <c r="BV66" s="185"/>
      <c r="BW66" s="185"/>
      <c r="BX66" s="185"/>
      <c r="BY66" s="185"/>
      <c r="BZ66" s="186"/>
    </row>
    <row r="67" spans="1:80" s="30" customFormat="1" ht="12.75" customHeight="1" x14ac:dyDescent="0.2">
      <c r="A67" s="43"/>
      <c r="B67" s="43"/>
      <c r="C67" s="179" t="s">
        <v>116</v>
      </c>
      <c r="D67" s="189"/>
      <c r="E67" s="189"/>
      <c r="F67" s="189"/>
      <c r="G67" s="189"/>
      <c r="H67" s="189"/>
      <c r="I67" s="189"/>
      <c r="J67" s="189"/>
      <c r="K67" s="189"/>
      <c r="L67" s="189"/>
      <c r="M67" s="189"/>
      <c r="N67" s="189"/>
      <c r="O67" s="189"/>
      <c r="P67" s="189"/>
      <c r="Q67" s="189"/>
      <c r="R67" s="189"/>
      <c r="S67" s="189"/>
      <c r="T67" s="189"/>
      <c r="U67" s="189"/>
      <c r="V67" s="189"/>
      <c r="W67" s="189"/>
      <c r="X67" s="190"/>
      <c r="Y67" s="53">
        <v>26.5</v>
      </c>
      <c r="Z67" s="53"/>
      <c r="AA67" s="53"/>
      <c r="AB67" s="53"/>
      <c r="AC67" s="53"/>
      <c r="AD67" s="53">
        <v>0</v>
      </c>
      <c r="AE67" s="53"/>
      <c r="AF67" s="53"/>
      <c r="AG67" s="53"/>
      <c r="AH67" s="53"/>
      <c r="AI67" s="53">
        <v>26.5</v>
      </c>
      <c r="AJ67" s="53"/>
      <c r="AK67" s="53"/>
      <c r="AL67" s="53"/>
      <c r="AM67" s="53"/>
      <c r="AN67" s="53">
        <v>23.35</v>
      </c>
      <c r="AO67" s="53"/>
      <c r="AP67" s="53"/>
      <c r="AQ67" s="53"/>
      <c r="AR67" s="53"/>
      <c r="AS67" s="53">
        <v>0</v>
      </c>
      <c r="AT67" s="53"/>
      <c r="AU67" s="53"/>
      <c r="AV67" s="53"/>
      <c r="AW67" s="53"/>
      <c r="AX67" s="53">
        <v>23.35</v>
      </c>
      <c r="AY67" s="53"/>
      <c r="AZ67" s="53"/>
      <c r="BA67" s="53"/>
      <c r="BB67" s="53"/>
      <c r="BC67" s="53">
        <f>AN67-Y67</f>
        <v>-3.1499999999999986</v>
      </c>
      <c r="BD67" s="53"/>
      <c r="BE67" s="53"/>
      <c r="BF67" s="53"/>
      <c r="BG67" s="53"/>
      <c r="BH67" s="53">
        <f>AS67-AD67</f>
        <v>0</v>
      </c>
      <c r="BI67" s="53"/>
      <c r="BJ67" s="53"/>
      <c r="BK67" s="53"/>
      <c r="BL67" s="53"/>
      <c r="BM67" s="53">
        <v>-3.1499999999999986</v>
      </c>
      <c r="BN67" s="53"/>
      <c r="BO67" s="53"/>
      <c r="BP67" s="53"/>
      <c r="BQ67" s="53"/>
      <c r="BR67" s="31"/>
      <c r="BS67" s="31"/>
      <c r="BT67" s="31"/>
      <c r="BU67" s="31"/>
      <c r="BV67" s="31"/>
      <c r="BW67" s="31"/>
      <c r="BX67" s="31"/>
      <c r="BY67" s="31"/>
      <c r="BZ67" s="36"/>
    </row>
    <row r="68" spans="1:80" s="30" customFormat="1" ht="12.75" customHeight="1" x14ac:dyDescent="0.2">
      <c r="A68" s="43"/>
      <c r="B68" s="43"/>
      <c r="C68" s="179" t="s">
        <v>117</v>
      </c>
      <c r="D68" s="189"/>
      <c r="E68" s="189"/>
      <c r="F68" s="189"/>
      <c r="G68" s="189"/>
      <c r="H68" s="189"/>
      <c r="I68" s="189"/>
      <c r="J68" s="189"/>
      <c r="K68" s="189"/>
      <c r="L68" s="189"/>
      <c r="M68" s="189"/>
      <c r="N68" s="189"/>
      <c r="O68" s="189"/>
      <c r="P68" s="189"/>
      <c r="Q68" s="189"/>
      <c r="R68" s="189"/>
      <c r="S68" s="189"/>
      <c r="T68" s="189"/>
      <c r="U68" s="189"/>
      <c r="V68" s="189"/>
      <c r="W68" s="189"/>
      <c r="X68" s="190"/>
      <c r="Y68" s="53">
        <v>13</v>
      </c>
      <c r="Z68" s="53"/>
      <c r="AA68" s="53"/>
      <c r="AB68" s="53"/>
      <c r="AC68" s="53"/>
      <c r="AD68" s="53">
        <v>0</v>
      </c>
      <c r="AE68" s="53"/>
      <c r="AF68" s="53"/>
      <c r="AG68" s="53"/>
      <c r="AH68" s="53"/>
      <c r="AI68" s="53">
        <v>13</v>
      </c>
      <c r="AJ68" s="53"/>
      <c r="AK68" s="53"/>
      <c r="AL68" s="53"/>
      <c r="AM68" s="53"/>
      <c r="AN68" s="53">
        <v>13</v>
      </c>
      <c r="AO68" s="53"/>
      <c r="AP68" s="53"/>
      <c r="AQ68" s="53"/>
      <c r="AR68" s="53"/>
      <c r="AS68" s="53">
        <v>0</v>
      </c>
      <c r="AT68" s="53"/>
      <c r="AU68" s="53"/>
      <c r="AV68" s="53"/>
      <c r="AW68" s="53"/>
      <c r="AX68" s="53">
        <v>13</v>
      </c>
      <c r="AY68" s="53"/>
      <c r="AZ68" s="53"/>
      <c r="BA68" s="53"/>
      <c r="BB68" s="53"/>
      <c r="BC68" s="53">
        <f>AN68-Y68</f>
        <v>0</v>
      </c>
      <c r="BD68" s="53"/>
      <c r="BE68" s="53"/>
      <c r="BF68" s="53"/>
      <c r="BG68" s="53"/>
      <c r="BH68" s="53">
        <f>AS68-AD68</f>
        <v>0</v>
      </c>
      <c r="BI68" s="53"/>
      <c r="BJ68" s="53"/>
      <c r="BK68" s="53"/>
      <c r="BL68" s="53"/>
      <c r="BM68" s="53">
        <v>0</v>
      </c>
      <c r="BN68" s="53"/>
      <c r="BO68" s="53"/>
      <c r="BP68" s="53"/>
      <c r="BQ68" s="53"/>
      <c r="BR68" s="31"/>
      <c r="BS68" s="31"/>
      <c r="BT68" s="31"/>
      <c r="BU68" s="31"/>
      <c r="BV68" s="31"/>
      <c r="BW68" s="31"/>
      <c r="BX68" s="31"/>
      <c r="BY68" s="31"/>
      <c r="BZ68" s="36"/>
    </row>
    <row r="69" spans="1:80" s="30" customFormat="1" ht="25.5" customHeight="1" x14ac:dyDescent="0.2">
      <c r="A69" s="43"/>
      <c r="B69" s="43"/>
      <c r="C69" s="179" t="s">
        <v>118</v>
      </c>
      <c r="D69" s="189"/>
      <c r="E69" s="189"/>
      <c r="F69" s="189"/>
      <c r="G69" s="189"/>
      <c r="H69" s="189"/>
      <c r="I69" s="189"/>
      <c r="J69" s="189"/>
      <c r="K69" s="189"/>
      <c r="L69" s="189"/>
      <c r="M69" s="189"/>
      <c r="N69" s="189"/>
      <c r="O69" s="189"/>
      <c r="P69" s="189"/>
      <c r="Q69" s="189"/>
      <c r="R69" s="189"/>
      <c r="S69" s="189"/>
      <c r="T69" s="189"/>
      <c r="U69" s="189"/>
      <c r="V69" s="189"/>
      <c r="W69" s="189"/>
      <c r="X69" s="190"/>
      <c r="Y69" s="53">
        <v>4</v>
      </c>
      <c r="Z69" s="53"/>
      <c r="AA69" s="53"/>
      <c r="AB69" s="53"/>
      <c r="AC69" s="53"/>
      <c r="AD69" s="53">
        <v>0</v>
      </c>
      <c r="AE69" s="53"/>
      <c r="AF69" s="53"/>
      <c r="AG69" s="53"/>
      <c r="AH69" s="53"/>
      <c r="AI69" s="53">
        <v>4</v>
      </c>
      <c r="AJ69" s="53"/>
      <c r="AK69" s="53"/>
      <c r="AL69" s="53"/>
      <c r="AM69" s="53"/>
      <c r="AN69" s="53">
        <v>3</v>
      </c>
      <c r="AO69" s="53"/>
      <c r="AP69" s="53"/>
      <c r="AQ69" s="53"/>
      <c r="AR69" s="53"/>
      <c r="AS69" s="53">
        <v>0</v>
      </c>
      <c r="AT69" s="53"/>
      <c r="AU69" s="53"/>
      <c r="AV69" s="53"/>
      <c r="AW69" s="53"/>
      <c r="AX69" s="53">
        <v>3</v>
      </c>
      <c r="AY69" s="53"/>
      <c r="AZ69" s="53"/>
      <c r="BA69" s="53"/>
      <c r="BB69" s="53"/>
      <c r="BC69" s="53">
        <f>AN69-Y69</f>
        <v>-1</v>
      </c>
      <c r="BD69" s="53"/>
      <c r="BE69" s="53"/>
      <c r="BF69" s="53"/>
      <c r="BG69" s="53"/>
      <c r="BH69" s="53">
        <f>AS69-AD69</f>
        <v>0</v>
      </c>
      <c r="BI69" s="53"/>
      <c r="BJ69" s="53"/>
      <c r="BK69" s="53"/>
      <c r="BL69" s="53"/>
      <c r="BM69" s="53">
        <v>-1</v>
      </c>
      <c r="BN69" s="53"/>
      <c r="BO69" s="53"/>
      <c r="BP69" s="53"/>
      <c r="BQ69" s="53"/>
      <c r="BR69" s="31"/>
      <c r="BS69" s="31"/>
      <c r="BT69" s="31"/>
      <c r="BU69" s="31"/>
      <c r="BV69" s="31"/>
      <c r="BW69" s="31"/>
      <c r="BX69" s="31"/>
      <c r="BY69" s="31"/>
      <c r="BZ69" s="36"/>
    </row>
    <row r="70" spans="1:80" s="30" customFormat="1" ht="12.75" customHeight="1" x14ac:dyDescent="0.2">
      <c r="A70" s="43"/>
      <c r="B70" s="43"/>
      <c r="C70" s="179" t="s">
        <v>119</v>
      </c>
      <c r="D70" s="189"/>
      <c r="E70" s="189"/>
      <c r="F70" s="189"/>
      <c r="G70" s="189"/>
      <c r="H70" s="189"/>
      <c r="I70" s="189"/>
      <c r="J70" s="189"/>
      <c r="K70" s="189"/>
      <c r="L70" s="189"/>
      <c r="M70" s="189"/>
      <c r="N70" s="189"/>
      <c r="O70" s="189"/>
      <c r="P70" s="189"/>
      <c r="Q70" s="189"/>
      <c r="R70" s="189"/>
      <c r="S70" s="189"/>
      <c r="T70" s="189"/>
      <c r="U70" s="189"/>
      <c r="V70" s="189"/>
      <c r="W70" s="189"/>
      <c r="X70" s="190"/>
      <c r="Y70" s="53">
        <v>4.5</v>
      </c>
      <c r="Z70" s="53"/>
      <c r="AA70" s="53"/>
      <c r="AB70" s="53"/>
      <c r="AC70" s="53"/>
      <c r="AD70" s="53">
        <v>0</v>
      </c>
      <c r="AE70" s="53"/>
      <c r="AF70" s="53"/>
      <c r="AG70" s="53"/>
      <c r="AH70" s="53"/>
      <c r="AI70" s="53">
        <v>4.5</v>
      </c>
      <c r="AJ70" s="53"/>
      <c r="AK70" s="53"/>
      <c r="AL70" s="53"/>
      <c r="AM70" s="53"/>
      <c r="AN70" s="53">
        <v>4</v>
      </c>
      <c r="AO70" s="53"/>
      <c r="AP70" s="53"/>
      <c r="AQ70" s="53"/>
      <c r="AR70" s="53"/>
      <c r="AS70" s="53">
        <v>0</v>
      </c>
      <c r="AT70" s="53"/>
      <c r="AU70" s="53"/>
      <c r="AV70" s="53"/>
      <c r="AW70" s="53"/>
      <c r="AX70" s="53">
        <v>4</v>
      </c>
      <c r="AY70" s="53"/>
      <c r="AZ70" s="53"/>
      <c r="BA70" s="53"/>
      <c r="BB70" s="53"/>
      <c r="BC70" s="53">
        <f>AN70-Y70</f>
        <v>-0.5</v>
      </c>
      <c r="BD70" s="53"/>
      <c r="BE70" s="53"/>
      <c r="BF70" s="53"/>
      <c r="BG70" s="53"/>
      <c r="BH70" s="53">
        <f>AS70-AD70</f>
        <v>0</v>
      </c>
      <c r="BI70" s="53"/>
      <c r="BJ70" s="53"/>
      <c r="BK70" s="53"/>
      <c r="BL70" s="53"/>
      <c r="BM70" s="53">
        <v>-0.5</v>
      </c>
      <c r="BN70" s="53"/>
      <c r="BO70" s="53"/>
      <c r="BP70" s="53"/>
      <c r="BQ70" s="53"/>
      <c r="BR70" s="31"/>
      <c r="BS70" s="31"/>
      <c r="BT70" s="31"/>
      <c r="BU70" s="31"/>
      <c r="BV70" s="31"/>
      <c r="BW70" s="31"/>
      <c r="BX70" s="31"/>
      <c r="BY70" s="31"/>
      <c r="BZ70" s="36"/>
    </row>
    <row r="71" spans="1:80" s="30" customFormat="1" ht="12.75" customHeight="1" x14ac:dyDescent="0.2">
      <c r="A71" s="43"/>
      <c r="B71" s="43"/>
      <c r="C71" s="179" t="s">
        <v>120</v>
      </c>
      <c r="D71" s="189"/>
      <c r="E71" s="189"/>
      <c r="F71" s="189"/>
      <c r="G71" s="189"/>
      <c r="H71" s="189"/>
      <c r="I71" s="189"/>
      <c r="J71" s="189"/>
      <c r="K71" s="189"/>
      <c r="L71" s="189"/>
      <c r="M71" s="189"/>
      <c r="N71" s="189"/>
      <c r="O71" s="189"/>
      <c r="P71" s="189"/>
      <c r="Q71" s="189"/>
      <c r="R71" s="189"/>
      <c r="S71" s="189"/>
      <c r="T71" s="189"/>
      <c r="U71" s="189"/>
      <c r="V71" s="189"/>
      <c r="W71" s="189"/>
      <c r="X71" s="190"/>
      <c r="Y71" s="53">
        <v>41.5</v>
      </c>
      <c r="Z71" s="53"/>
      <c r="AA71" s="53"/>
      <c r="AB71" s="53"/>
      <c r="AC71" s="53"/>
      <c r="AD71" s="53">
        <v>0</v>
      </c>
      <c r="AE71" s="53"/>
      <c r="AF71" s="53"/>
      <c r="AG71" s="53"/>
      <c r="AH71" s="53"/>
      <c r="AI71" s="53">
        <v>41.5</v>
      </c>
      <c r="AJ71" s="53"/>
      <c r="AK71" s="53"/>
      <c r="AL71" s="53"/>
      <c r="AM71" s="53"/>
      <c r="AN71" s="53">
        <v>34.35</v>
      </c>
      <c r="AO71" s="53"/>
      <c r="AP71" s="53"/>
      <c r="AQ71" s="53"/>
      <c r="AR71" s="53"/>
      <c r="AS71" s="53">
        <v>0</v>
      </c>
      <c r="AT71" s="53"/>
      <c r="AU71" s="53"/>
      <c r="AV71" s="53"/>
      <c r="AW71" s="53"/>
      <c r="AX71" s="53">
        <v>34.35</v>
      </c>
      <c r="AY71" s="53"/>
      <c r="AZ71" s="53"/>
      <c r="BA71" s="53"/>
      <c r="BB71" s="53"/>
      <c r="BC71" s="53">
        <f>AN71-Y71</f>
        <v>-7.1499999999999986</v>
      </c>
      <c r="BD71" s="53"/>
      <c r="BE71" s="53"/>
      <c r="BF71" s="53"/>
      <c r="BG71" s="53"/>
      <c r="BH71" s="53">
        <f>AS71-AD71</f>
        <v>0</v>
      </c>
      <c r="BI71" s="53"/>
      <c r="BJ71" s="53"/>
      <c r="BK71" s="53"/>
      <c r="BL71" s="53"/>
      <c r="BM71" s="53">
        <v>-7.1499999999999986</v>
      </c>
      <c r="BN71" s="53"/>
      <c r="BO71" s="53"/>
      <c r="BP71" s="53"/>
      <c r="BQ71" s="53"/>
      <c r="BR71" s="31"/>
      <c r="BS71" s="31"/>
      <c r="BT71" s="31"/>
      <c r="BU71" s="31"/>
      <c r="BV71" s="31"/>
      <c r="BW71" s="31"/>
      <c r="BX71" s="31"/>
      <c r="BY71" s="31"/>
      <c r="BZ71" s="36"/>
    </row>
    <row r="72" spans="1:80" s="30" customFormat="1" ht="25.5" customHeight="1" x14ac:dyDescent="0.2">
      <c r="A72" s="43"/>
      <c r="B72" s="43"/>
      <c r="C72" s="179" t="s">
        <v>122</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31"/>
      <c r="BS72" s="31"/>
      <c r="BT72" s="31"/>
      <c r="BU72" s="31"/>
      <c r="BV72" s="31"/>
      <c r="BW72" s="31"/>
      <c r="BX72" s="31"/>
      <c r="BY72" s="31"/>
      <c r="BZ72" s="36"/>
      <c r="CB72" s="30" t="s">
        <v>121</v>
      </c>
    </row>
    <row r="73" spans="1:80" s="30" customFormat="1" ht="25.5" customHeight="1" x14ac:dyDescent="0.2">
      <c r="A73" s="43"/>
      <c r="B73" s="43"/>
      <c r="C73" s="179" t="s">
        <v>124</v>
      </c>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4"/>
      <c r="BR73" s="31"/>
      <c r="BS73" s="31"/>
      <c r="BT73" s="31"/>
      <c r="BU73" s="31"/>
      <c r="BV73" s="31"/>
      <c r="BW73" s="31"/>
      <c r="BX73" s="31"/>
      <c r="BY73" s="31"/>
      <c r="BZ73" s="36"/>
      <c r="CB73" s="30" t="s">
        <v>123</v>
      </c>
    </row>
    <row r="74" spans="1:80" s="30" customFormat="1" ht="25.5" customHeight="1" x14ac:dyDescent="0.2">
      <c r="A74" s="43"/>
      <c r="B74" s="43"/>
      <c r="C74" s="179" t="s">
        <v>124</v>
      </c>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4"/>
      <c r="BR74" s="31"/>
      <c r="BS74" s="31"/>
      <c r="BT74" s="31"/>
      <c r="BU74" s="31"/>
      <c r="BV74" s="31"/>
      <c r="BW74" s="31"/>
      <c r="BX74" s="31"/>
      <c r="BY74" s="31"/>
      <c r="BZ74" s="36"/>
      <c r="CB74" s="30" t="s">
        <v>125</v>
      </c>
    </row>
    <row r="75" spans="1:80" s="30" customFormat="1" ht="25.5" customHeight="1" x14ac:dyDescent="0.2">
      <c r="A75" s="43"/>
      <c r="B75" s="43"/>
      <c r="C75" s="179" t="s">
        <v>124</v>
      </c>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4"/>
      <c r="BR75" s="31"/>
      <c r="BS75" s="31"/>
      <c r="BT75" s="31"/>
      <c r="BU75" s="31"/>
      <c r="BV75" s="31"/>
      <c r="BW75" s="31"/>
      <c r="BX75" s="31"/>
      <c r="BY75" s="31"/>
      <c r="BZ75" s="36"/>
      <c r="CB75" s="30" t="s">
        <v>126</v>
      </c>
    </row>
    <row r="76" spans="1:80" s="30" customFormat="1" ht="12.75" customHeight="1" x14ac:dyDescent="0.2">
      <c r="A76" s="43"/>
      <c r="B76" s="43"/>
      <c r="C76" s="179" t="s">
        <v>127</v>
      </c>
      <c r="D76" s="189"/>
      <c r="E76" s="189"/>
      <c r="F76" s="189"/>
      <c r="G76" s="189"/>
      <c r="H76" s="189"/>
      <c r="I76" s="189"/>
      <c r="J76" s="189"/>
      <c r="K76" s="189"/>
      <c r="L76" s="189"/>
      <c r="M76" s="189"/>
      <c r="N76" s="189"/>
      <c r="O76" s="189"/>
      <c r="P76" s="189"/>
      <c r="Q76" s="189"/>
      <c r="R76" s="189"/>
      <c r="S76" s="189"/>
      <c r="T76" s="189"/>
      <c r="U76" s="189"/>
      <c r="V76" s="189"/>
      <c r="W76" s="189"/>
      <c r="X76" s="190"/>
      <c r="Y76" s="53">
        <v>0</v>
      </c>
      <c r="Z76" s="53"/>
      <c r="AA76" s="53"/>
      <c r="AB76" s="53"/>
      <c r="AC76" s="53"/>
      <c r="AD76" s="53">
        <v>50</v>
      </c>
      <c r="AE76" s="53"/>
      <c r="AF76" s="53"/>
      <c r="AG76" s="53"/>
      <c r="AH76" s="53"/>
      <c r="AI76" s="53">
        <v>50</v>
      </c>
      <c r="AJ76" s="53"/>
      <c r="AK76" s="53"/>
      <c r="AL76" s="53"/>
      <c r="AM76" s="53"/>
      <c r="AN76" s="53">
        <v>0</v>
      </c>
      <c r="AO76" s="53"/>
      <c r="AP76" s="53"/>
      <c r="AQ76" s="53"/>
      <c r="AR76" s="53"/>
      <c r="AS76" s="53">
        <v>46.997999999999998</v>
      </c>
      <c r="AT76" s="53"/>
      <c r="AU76" s="53"/>
      <c r="AV76" s="53"/>
      <c r="AW76" s="53"/>
      <c r="AX76" s="53">
        <v>46.997999999999998</v>
      </c>
      <c r="AY76" s="53"/>
      <c r="AZ76" s="53"/>
      <c r="BA76" s="53"/>
      <c r="BB76" s="53"/>
      <c r="BC76" s="53">
        <f>AN76-Y76</f>
        <v>0</v>
      </c>
      <c r="BD76" s="53"/>
      <c r="BE76" s="53"/>
      <c r="BF76" s="53"/>
      <c r="BG76" s="53"/>
      <c r="BH76" s="53">
        <f>AS76-AD76</f>
        <v>-3.0020000000000024</v>
      </c>
      <c r="BI76" s="53"/>
      <c r="BJ76" s="53"/>
      <c r="BK76" s="53"/>
      <c r="BL76" s="53"/>
      <c r="BM76" s="53">
        <v>-3.0020000000000024</v>
      </c>
      <c r="BN76" s="53"/>
      <c r="BO76" s="53"/>
      <c r="BP76" s="53"/>
      <c r="BQ76" s="53"/>
      <c r="BR76" s="31"/>
      <c r="BS76" s="31"/>
      <c r="BT76" s="31"/>
      <c r="BU76" s="31"/>
      <c r="BV76" s="31"/>
      <c r="BW76" s="31"/>
      <c r="BX76" s="31"/>
      <c r="BY76" s="31"/>
      <c r="BZ76" s="36"/>
    </row>
    <row r="77" spans="1:80" s="30" customFormat="1" ht="12.75" customHeight="1" x14ac:dyDescent="0.2">
      <c r="A77" s="43"/>
      <c r="B77" s="43"/>
      <c r="C77" s="179" t="s">
        <v>129</v>
      </c>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4"/>
      <c r="BR77" s="31"/>
      <c r="BS77" s="31"/>
      <c r="BT77" s="31"/>
      <c r="BU77" s="31"/>
      <c r="BV77" s="31"/>
      <c r="BW77" s="31"/>
      <c r="BX77" s="31"/>
      <c r="BY77" s="31"/>
      <c r="BZ77" s="36"/>
      <c r="CB77" s="30" t="s">
        <v>128</v>
      </c>
    </row>
    <row r="78" spans="1:80" s="30" customFormat="1" x14ac:dyDescent="0.2">
      <c r="A78" s="43"/>
      <c r="B78" s="43"/>
      <c r="C78" s="179" t="s">
        <v>130</v>
      </c>
      <c r="D78" s="189"/>
      <c r="E78" s="189"/>
      <c r="F78" s="189"/>
      <c r="G78" s="189"/>
      <c r="H78" s="189"/>
      <c r="I78" s="189"/>
      <c r="J78" s="189"/>
      <c r="K78" s="189"/>
      <c r="L78" s="189"/>
      <c r="M78" s="189"/>
      <c r="N78" s="189"/>
      <c r="O78" s="189"/>
      <c r="P78" s="189"/>
      <c r="Q78" s="189"/>
      <c r="R78" s="189"/>
      <c r="S78" s="189"/>
      <c r="T78" s="189"/>
      <c r="U78" s="189"/>
      <c r="V78" s="189"/>
      <c r="W78" s="189"/>
      <c r="X78" s="190"/>
      <c r="Y78" s="53">
        <v>13</v>
      </c>
      <c r="Z78" s="53"/>
      <c r="AA78" s="53"/>
      <c r="AB78" s="53"/>
      <c r="AC78" s="53"/>
      <c r="AD78" s="53">
        <v>0</v>
      </c>
      <c r="AE78" s="53"/>
      <c r="AF78" s="53"/>
      <c r="AG78" s="53"/>
      <c r="AH78" s="53"/>
      <c r="AI78" s="53">
        <v>13</v>
      </c>
      <c r="AJ78" s="53"/>
      <c r="AK78" s="53"/>
      <c r="AL78" s="53"/>
      <c r="AM78" s="53"/>
      <c r="AN78" s="53">
        <v>13</v>
      </c>
      <c r="AO78" s="53"/>
      <c r="AP78" s="53"/>
      <c r="AQ78" s="53"/>
      <c r="AR78" s="53"/>
      <c r="AS78" s="53">
        <v>0</v>
      </c>
      <c r="AT78" s="53"/>
      <c r="AU78" s="53"/>
      <c r="AV78" s="53"/>
      <c r="AW78" s="53"/>
      <c r="AX78" s="53">
        <v>13</v>
      </c>
      <c r="AY78" s="53"/>
      <c r="AZ78" s="53"/>
      <c r="BA78" s="53"/>
      <c r="BB78" s="53"/>
      <c r="BC78" s="53">
        <f>AN78-Y78</f>
        <v>0</v>
      </c>
      <c r="BD78" s="53"/>
      <c r="BE78" s="53"/>
      <c r="BF78" s="53"/>
      <c r="BG78" s="53"/>
      <c r="BH78" s="53">
        <f>AS78-AD78</f>
        <v>0</v>
      </c>
      <c r="BI78" s="53"/>
      <c r="BJ78" s="53"/>
      <c r="BK78" s="53"/>
      <c r="BL78" s="53"/>
      <c r="BM78" s="53">
        <v>0</v>
      </c>
      <c r="BN78" s="53"/>
      <c r="BO78" s="53"/>
      <c r="BP78" s="53"/>
      <c r="BQ78" s="53"/>
      <c r="BR78" s="31"/>
      <c r="BS78" s="31"/>
      <c r="BT78" s="31"/>
      <c r="BU78" s="31"/>
      <c r="BV78" s="31"/>
      <c r="BW78" s="31"/>
      <c r="BX78" s="31"/>
      <c r="BY78" s="31"/>
      <c r="BZ78" s="36"/>
    </row>
    <row r="79" spans="1:80" s="30" customFormat="1" ht="12.75" customHeight="1" x14ac:dyDescent="0.2">
      <c r="A79" s="43"/>
      <c r="B79" s="43"/>
      <c r="C79" s="179" t="s">
        <v>131</v>
      </c>
      <c r="D79" s="189"/>
      <c r="E79" s="189"/>
      <c r="F79" s="189"/>
      <c r="G79" s="189"/>
      <c r="H79" s="189"/>
      <c r="I79" s="189"/>
      <c r="J79" s="189"/>
      <c r="K79" s="189"/>
      <c r="L79" s="189"/>
      <c r="M79" s="189"/>
      <c r="N79" s="189"/>
      <c r="O79" s="189"/>
      <c r="P79" s="189"/>
      <c r="Q79" s="189"/>
      <c r="R79" s="189"/>
      <c r="S79" s="189"/>
      <c r="T79" s="189"/>
      <c r="U79" s="189"/>
      <c r="V79" s="189"/>
      <c r="W79" s="189"/>
      <c r="X79" s="190"/>
      <c r="Y79" s="53">
        <v>4</v>
      </c>
      <c r="Z79" s="53"/>
      <c r="AA79" s="53"/>
      <c r="AB79" s="53"/>
      <c r="AC79" s="53"/>
      <c r="AD79" s="53">
        <v>0</v>
      </c>
      <c r="AE79" s="53"/>
      <c r="AF79" s="53"/>
      <c r="AG79" s="53"/>
      <c r="AH79" s="53"/>
      <c r="AI79" s="53">
        <v>4</v>
      </c>
      <c r="AJ79" s="53"/>
      <c r="AK79" s="53"/>
      <c r="AL79" s="53"/>
      <c r="AM79" s="53"/>
      <c r="AN79" s="53">
        <v>4</v>
      </c>
      <c r="AO79" s="53"/>
      <c r="AP79" s="53"/>
      <c r="AQ79" s="53"/>
      <c r="AR79" s="53"/>
      <c r="AS79" s="53">
        <v>0</v>
      </c>
      <c r="AT79" s="53"/>
      <c r="AU79" s="53"/>
      <c r="AV79" s="53"/>
      <c r="AW79" s="53"/>
      <c r="AX79" s="53">
        <v>4</v>
      </c>
      <c r="AY79" s="53"/>
      <c r="AZ79" s="53"/>
      <c r="BA79" s="53"/>
      <c r="BB79" s="53"/>
      <c r="BC79" s="53">
        <f>AN79-Y79</f>
        <v>0</v>
      </c>
      <c r="BD79" s="53"/>
      <c r="BE79" s="53"/>
      <c r="BF79" s="53"/>
      <c r="BG79" s="53"/>
      <c r="BH79" s="53">
        <f>AS79-AD79</f>
        <v>0</v>
      </c>
      <c r="BI79" s="53"/>
      <c r="BJ79" s="53"/>
      <c r="BK79" s="53"/>
      <c r="BL79" s="53"/>
      <c r="BM79" s="53">
        <v>0</v>
      </c>
      <c r="BN79" s="53"/>
      <c r="BO79" s="53"/>
      <c r="BP79" s="53"/>
      <c r="BQ79" s="53"/>
      <c r="BR79" s="31"/>
      <c r="BS79" s="31"/>
      <c r="BT79" s="31"/>
      <c r="BU79" s="31"/>
      <c r="BV79" s="31"/>
      <c r="BW79" s="31"/>
      <c r="BX79" s="31"/>
      <c r="BY79" s="31"/>
      <c r="BZ79" s="36"/>
    </row>
    <row r="80" spans="1:80" s="30" customFormat="1" ht="12.75" customHeight="1" x14ac:dyDescent="0.2">
      <c r="A80" s="43"/>
      <c r="B80" s="43"/>
      <c r="C80" s="179" t="s">
        <v>132</v>
      </c>
      <c r="D80" s="189"/>
      <c r="E80" s="189"/>
      <c r="F80" s="189"/>
      <c r="G80" s="189"/>
      <c r="H80" s="189"/>
      <c r="I80" s="189"/>
      <c r="J80" s="189"/>
      <c r="K80" s="189"/>
      <c r="L80" s="189"/>
      <c r="M80" s="189"/>
      <c r="N80" s="189"/>
      <c r="O80" s="189"/>
      <c r="P80" s="189"/>
      <c r="Q80" s="189"/>
      <c r="R80" s="189"/>
      <c r="S80" s="189"/>
      <c r="T80" s="189"/>
      <c r="U80" s="189"/>
      <c r="V80" s="189"/>
      <c r="W80" s="189"/>
      <c r="X80" s="190"/>
      <c r="Y80" s="53">
        <v>62</v>
      </c>
      <c r="Z80" s="53"/>
      <c r="AA80" s="53"/>
      <c r="AB80" s="53"/>
      <c r="AC80" s="53"/>
      <c r="AD80" s="53">
        <v>0</v>
      </c>
      <c r="AE80" s="53"/>
      <c r="AF80" s="53"/>
      <c r="AG80" s="53"/>
      <c r="AH80" s="53"/>
      <c r="AI80" s="53">
        <v>62</v>
      </c>
      <c r="AJ80" s="53"/>
      <c r="AK80" s="53"/>
      <c r="AL80" s="53"/>
      <c r="AM80" s="53"/>
      <c r="AN80" s="53">
        <v>62</v>
      </c>
      <c r="AO80" s="53"/>
      <c r="AP80" s="53"/>
      <c r="AQ80" s="53"/>
      <c r="AR80" s="53"/>
      <c r="AS80" s="53">
        <v>0</v>
      </c>
      <c r="AT80" s="53"/>
      <c r="AU80" s="53"/>
      <c r="AV80" s="53"/>
      <c r="AW80" s="53"/>
      <c r="AX80" s="53">
        <v>62</v>
      </c>
      <c r="AY80" s="53"/>
      <c r="AZ80" s="53"/>
      <c r="BA80" s="53"/>
      <c r="BB80" s="53"/>
      <c r="BC80" s="53">
        <f>AN80-Y80</f>
        <v>0</v>
      </c>
      <c r="BD80" s="53"/>
      <c r="BE80" s="53"/>
      <c r="BF80" s="53"/>
      <c r="BG80" s="53"/>
      <c r="BH80" s="53">
        <f>AS80-AD80</f>
        <v>0</v>
      </c>
      <c r="BI80" s="53"/>
      <c r="BJ80" s="53"/>
      <c r="BK80" s="53"/>
      <c r="BL80" s="53"/>
      <c r="BM80" s="53">
        <v>0</v>
      </c>
      <c r="BN80" s="53"/>
      <c r="BO80" s="53"/>
      <c r="BP80" s="53"/>
      <c r="BQ80" s="53"/>
      <c r="BR80" s="31"/>
      <c r="BS80" s="31"/>
      <c r="BT80" s="31"/>
      <c r="BU80" s="31"/>
      <c r="BV80" s="31"/>
      <c r="BW80" s="31"/>
      <c r="BX80" s="31"/>
      <c r="BY80" s="31"/>
      <c r="BZ80" s="36"/>
    </row>
    <row r="81" spans="1:80" s="187" customFormat="1" x14ac:dyDescent="0.2">
      <c r="A81" s="133"/>
      <c r="B81" s="133"/>
      <c r="C81" s="182" t="s">
        <v>133</v>
      </c>
      <c r="D81" s="183"/>
      <c r="E81" s="183"/>
      <c r="F81" s="183"/>
      <c r="G81" s="183"/>
      <c r="H81" s="183"/>
      <c r="I81" s="183"/>
      <c r="J81" s="183"/>
      <c r="K81" s="183"/>
      <c r="L81" s="183"/>
      <c r="M81" s="183"/>
      <c r="N81" s="183"/>
      <c r="O81" s="183"/>
      <c r="P81" s="183"/>
      <c r="Q81" s="183"/>
      <c r="R81" s="183"/>
      <c r="S81" s="183"/>
      <c r="T81" s="183"/>
      <c r="U81" s="183"/>
      <c r="V81" s="183"/>
      <c r="W81" s="183"/>
      <c r="X81" s="184"/>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85"/>
      <c r="BS81" s="185"/>
      <c r="BT81" s="185"/>
      <c r="BU81" s="185"/>
      <c r="BV81" s="185"/>
      <c r="BW81" s="185"/>
      <c r="BX81" s="185"/>
      <c r="BY81" s="185"/>
      <c r="BZ81" s="186"/>
    </row>
    <row r="82" spans="1:80" s="30" customFormat="1" ht="25.5" customHeight="1" x14ac:dyDescent="0.2">
      <c r="A82" s="43"/>
      <c r="B82" s="43"/>
      <c r="C82" s="179" t="s">
        <v>134</v>
      </c>
      <c r="D82" s="189"/>
      <c r="E82" s="189"/>
      <c r="F82" s="189"/>
      <c r="G82" s="189"/>
      <c r="H82" s="189"/>
      <c r="I82" s="189"/>
      <c r="J82" s="189"/>
      <c r="K82" s="189"/>
      <c r="L82" s="189"/>
      <c r="M82" s="189"/>
      <c r="N82" s="189"/>
      <c r="O82" s="189"/>
      <c r="P82" s="189"/>
      <c r="Q82" s="189"/>
      <c r="R82" s="189"/>
      <c r="S82" s="189"/>
      <c r="T82" s="189"/>
      <c r="U82" s="189"/>
      <c r="V82" s="189"/>
      <c r="W82" s="189"/>
      <c r="X82" s="190"/>
      <c r="Y82" s="53">
        <v>112</v>
      </c>
      <c r="Z82" s="53"/>
      <c r="AA82" s="53"/>
      <c r="AB82" s="53"/>
      <c r="AC82" s="53"/>
      <c r="AD82" s="53">
        <v>0</v>
      </c>
      <c r="AE82" s="53"/>
      <c r="AF82" s="53"/>
      <c r="AG82" s="53"/>
      <c r="AH82" s="53"/>
      <c r="AI82" s="53">
        <v>112</v>
      </c>
      <c r="AJ82" s="53"/>
      <c r="AK82" s="53"/>
      <c r="AL82" s="53"/>
      <c r="AM82" s="53"/>
      <c r="AN82" s="53">
        <v>94</v>
      </c>
      <c r="AO82" s="53"/>
      <c r="AP82" s="53"/>
      <c r="AQ82" s="53"/>
      <c r="AR82" s="53"/>
      <c r="AS82" s="53">
        <v>0</v>
      </c>
      <c r="AT82" s="53"/>
      <c r="AU82" s="53"/>
      <c r="AV82" s="53"/>
      <c r="AW82" s="53"/>
      <c r="AX82" s="53">
        <v>94</v>
      </c>
      <c r="AY82" s="53"/>
      <c r="AZ82" s="53"/>
      <c r="BA82" s="53"/>
      <c r="BB82" s="53"/>
      <c r="BC82" s="53">
        <f>AN82-Y82</f>
        <v>-18</v>
      </c>
      <c r="BD82" s="53"/>
      <c r="BE82" s="53"/>
      <c r="BF82" s="53"/>
      <c r="BG82" s="53"/>
      <c r="BH82" s="53">
        <f>AS82-AD82</f>
        <v>0</v>
      </c>
      <c r="BI82" s="53"/>
      <c r="BJ82" s="53"/>
      <c r="BK82" s="53"/>
      <c r="BL82" s="53"/>
      <c r="BM82" s="53">
        <v>-18</v>
      </c>
      <c r="BN82" s="53"/>
      <c r="BO82" s="53"/>
      <c r="BP82" s="53"/>
      <c r="BQ82" s="53"/>
      <c r="BR82" s="31"/>
      <c r="BS82" s="31"/>
      <c r="BT82" s="31"/>
      <c r="BU82" s="31"/>
      <c r="BV82" s="31"/>
      <c r="BW82" s="31"/>
      <c r="BX82" s="31"/>
      <c r="BY82" s="31"/>
      <c r="BZ82" s="36"/>
    </row>
    <row r="83" spans="1:80" s="30" customFormat="1" ht="25.5" customHeight="1" x14ac:dyDescent="0.2">
      <c r="A83" s="43"/>
      <c r="B83" s="43"/>
      <c r="C83" s="179" t="s">
        <v>136</v>
      </c>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4"/>
      <c r="BR83" s="31"/>
      <c r="BS83" s="31"/>
      <c r="BT83" s="31"/>
      <c r="BU83" s="31"/>
      <c r="BV83" s="31"/>
      <c r="BW83" s="31"/>
      <c r="BX83" s="31"/>
      <c r="BY83" s="31"/>
      <c r="BZ83" s="36"/>
      <c r="CB83" s="30" t="s">
        <v>135</v>
      </c>
    </row>
    <row r="84" spans="1:80" s="30" customFormat="1" ht="12.75" customHeight="1" x14ac:dyDescent="0.2">
      <c r="A84" s="43"/>
      <c r="B84" s="43"/>
      <c r="C84" s="179" t="s">
        <v>137</v>
      </c>
      <c r="D84" s="189"/>
      <c r="E84" s="189"/>
      <c r="F84" s="189"/>
      <c r="G84" s="189"/>
      <c r="H84" s="189"/>
      <c r="I84" s="189"/>
      <c r="J84" s="189"/>
      <c r="K84" s="189"/>
      <c r="L84" s="189"/>
      <c r="M84" s="189"/>
      <c r="N84" s="189"/>
      <c r="O84" s="189"/>
      <c r="P84" s="189"/>
      <c r="Q84" s="189"/>
      <c r="R84" s="189"/>
      <c r="S84" s="189"/>
      <c r="T84" s="189"/>
      <c r="U84" s="189"/>
      <c r="V84" s="189"/>
      <c r="W84" s="189"/>
      <c r="X84" s="190"/>
      <c r="Y84" s="53">
        <v>0</v>
      </c>
      <c r="Z84" s="53"/>
      <c r="AA84" s="53"/>
      <c r="AB84" s="53"/>
      <c r="AC84" s="53"/>
      <c r="AD84" s="53">
        <v>2</v>
      </c>
      <c r="AE84" s="53"/>
      <c r="AF84" s="53"/>
      <c r="AG84" s="53"/>
      <c r="AH84" s="53"/>
      <c r="AI84" s="53">
        <v>2</v>
      </c>
      <c r="AJ84" s="53"/>
      <c r="AK84" s="53"/>
      <c r="AL84" s="53"/>
      <c r="AM84" s="53"/>
      <c r="AN84" s="53">
        <v>0</v>
      </c>
      <c r="AO84" s="53"/>
      <c r="AP84" s="53"/>
      <c r="AQ84" s="53"/>
      <c r="AR84" s="53"/>
      <c r="AS84" s="53">
        <v>2</v>
      </c>
      <c r="AT84" s="53"/>
      <c r="AU84" s="53"/>
      <c r="AV84" s="53"/>
      <c r="AW84" s="53"/>
      <c r="AX84" s="53">
        <v>2</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80" s="30" customFormat="1" ht="12.75" customHeight="1" x14ac:dyDescent="0.2">
      <c r="A85" s="43"/>
      <c r="B85" s="43"/>
      <c r="C85" s="179" t="s">
        <v>138</v>
      </c>
      <c r="D85" s="189"/>
      <c r="E85" s="189"/>
      <c r="F85" s="189"/>
      <c r="G85" s="189"/>
      <c r="H85" s="189"/>
      <c r="I85" s="189"/>
      <c r="J85" s="189"/>
      <c r="K85" s="189"/>
      <c r="L85" s="189"/>
      <c r="M85" s="189"/>
      <c r="N85" s="189"/>
      <c r="O85" s="189"/>
      <c r="P85" s="189"/>
      <c r="Q85" s="189"/>
      <c r="R85" s="189"/>
      <c r="S85" s="189"/>
      <c r="T85" s="189"/>
      <c r="U85" s="189"/>
      <c r="V85" s="189"/>
      <c r="W85" s="189"/>
      <c r="X85" s="190"/>
      <c r="Y85" s="53">
        <v>938</v>
      </c>
      <c r="Z85" s="53"/>
      <c r="AA85" s="53"/>
      <c r="AB85" s="53"/>
      <c r="AC85" s="53"/>
      <c r="AD85" s="53">
        <v>0</v>
      </c>
      <c r="AE85" s="53"/>
      <c r="AF85" s="53"/>
      <c r="AG85" s="53"/>
      <c r="AH85" s="53"/>
      <c r="AI85" s="53">
        <v>938</v>
      </c>
      <c r="AJ85" s="53"/>
      <c r="AK85" s="53"/>
      <c r="AL85" s="53"/>
      <c r="AM85" s="53"/>
      <c r="AN85" s="53">
        <v>630</v>
      </c>
      <c r="AO85" s="53"/>
      <c r="AP85" s="53"/>
      <c r="AQ85" s="53"/>
      <c r="AR85" s="53"/>
      <c r="AS85" s="53">
        <v>0</v>
      </c>
      <c r="AT85" s="53"/>
      <c r="AU85" s="53"/>
      <c r="AV85" s="53"/>
      <c r="AW85" s="53"/>
      <c r="AX85" s="53">
        <v>630</v>
      </c>
      <c r="AY85" s="53"/>
      <c r="AZ85" s="53"/>
      <c r="BA85" s="53"/>
      <c r="BB85" s="53"/>
      <c r="BC85" s="53">
        <f>AN85-Y85</f>
        <v>-308</v>
      </c>
      <c r="BD85" s="53"/>
      <c r="BE85" s="53"/>
      <c r="BF85" s="53"/>
      <c r="BG85" s="53"/>
      <c r="BH85" s="53">
        <f>AS85-AD85</f>
        <v>0</v>
      </c>
      <c r="BI85" s="53"/>
      <c r="BJ85" s="53"/>
      <c r="BK85" s="53"/>
      <c r="BL85" s="53"/>
      <c r="BM85" s="53">
        <v>-308</v>
      </c>
      <c r="BN85" s="53"/>
      <c r="BO85" s="53"/>
      <c r="BP85" s="53"/>
      <c r="BQ85" s="53"/>
      <c r="BR85" s="31"/>
      <c r="BS85" s="31"/>
      <c r="BT85" s="31"/>
      <c r="BU85" s="31"/>
      <c r="BV85" s="31"/>
      <c r="BW85" s="31"/>
      <c r="BX85" s="31"/>
      <c r="BY85" s="31"/>
      <c r="BZ85" s="36"/>
    </row>
    <row r="86" spans="1:80" s="30" customFormat="1" ht="12.75" customHeight="1" x14ac:dyDescent="0.2">
      <c r="A86" s="43"/>
      <c r="B86" s="43"/>
      <c r="C86" s="179" t="s">
        <v>140</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31"/>
      <c r="BS86" s="31"/>
      <c r="BT86" s="31"/>
      <c r="BU86" s="31"/>
      <c r="BV86" s="31"/>
      <c r="BW86" s="31"/>
      <c r="BX86" s="31"/>
      <c r="BY86" s="31"/>
      <c r="BZ86" s="36"/>
      <c r="CB86" s="30" t="s">
        <v>139</v>
      </c>
    </row>
    <row r="87" spans="1:80" s="30" customFormat="1" ht="12.75" customHeight="1" x14ac:dyDescent="0.2">
      <c r="A87" s="43"/>
      <c r="B87" s="43"/>
      <c r="C87" s="179" t="s">
        <v>141</v>
      </c>
      <c r="D87" s="189"/>
      <c r="E87" s="189"/>
      <c r="F87" s="189"/>
      <c r="G87" s="189"/>
      <c r="H87" s="189"/>
      <c r="I87" s="189"/>
      <c r="J87" s="189"/>
      <c r="K87" s="189"/>
      <c r="L87" s="189"/>
      <c r="M87" s="189"/>
      <c r="N87" s="189"/>
      <c r="O87" s="189"/>
      <c r="P87" s="189"/>
      <c r="Q87" s="189"/>
      <c r="R87" s="189"/>
      <c r="S87" s="189"/>
      <c r="T87" s="189"/>
      <c r="U87" s="189"/>
      <c r="V87" s="189"/>
      <c r="W87" s="189"/>
      <c r="X87" s="190"/>
      <c r="Y87" s="53">
        <v>110</v>
      </c>
      <c r="Z87" s="53"/>
      <c r="AA87" s="53"/>
      <c r="AB87" s="53"/>
      <c r="AC87" s="53"/>
      <c r="AD87" s="53">
        <v>0</v>
      </c>
      <c r="AE87" s="53"/>
      <c r="AF87" s="53"/>
      <c r="AG87" s="53"/>
      <c r="AH87" s="53"/>
      <c r="AI87" s="53">
        <v>110</v>
      </c>
      <c r="AJ87" s="53"/>
      <c r="AK87" s="53"/>
      <c r="AL87" s="53"/>
      <c r="AM87" s="53"/>
      <c r="AN87" s="53">
        <v>93</v>
      </c>
      <c r="AO87" s="53"/>
      <c r="AP87" s="53"/>
      <c r="AQ87" s="53"/>
      <c r="AR87" s="53"/>
      <c r="AS87" s="53">
        <v>0</v>
      </c>
      <c r="AT87" s="53"/>
      <c r="AU87" s="53"/>
      <c r="AV87" s="53"/>
      <c r="AW87" s="53"/>
      <c r="AX87" s="53">
        <v>93</v>
      </c>
      <c r="AY87" s="53"/>
      <c r="AZ87" s="53"/>
      <c r="BA87" s="53"/>
      <c r="BB87" s="53"/>
      <c r="BC87" s="53">
        <f>AN87-Y87</f>
        <v>-17</v>
      </c>
      <c r="BD87" s="53"/>
      <c r="BE87" s="53"/>
      <c r="BF87" s="53"/>
      <c r="BG87" s="53"/>
      <c r="BH87" s="53">
        <f>AS87-AD87</f>
        <v>0</v>
      </c>
      <c r="BI87" s="53"/>
      <c r="BJ87" s="53"/>
      <c r="BK87" s="53"/>
      <c r="BL87" s="53"/>
      <c r="BM87" s="53">
        <v>-17</v>
      </c>
      <c r="BN87" s="53"/>
      <c r="BO87" s="53"/>
      <c r="BP87" s="53"/>
      <c r="BQ87" s="53"/>
      <c r="BR87" s="31"/>
      <c r="BS87" s="31"/>
      <c r="BT87" s="31"/>
      <c r="BU87" s="31"/>
      <c r="BV87" s="31"/>
      <c r="BW87" s="31"/>
      <c r="BX87" s="31"/>
      <c r="BY87" s="31"/>
      <c r="BZ87" s="36"/>
    </row>
    <row r="88" spans="1:80" s="30" customFormat="1" ht="25.5" customHeight="1" x14ac:dyDescent="0.2">
      <c r="A88" s="43"/>
      <c r="B88" s="43"/>
      <c r="C88" s="179" t="s">
        <v>136</v>
      </c>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4"/>
      <c r="BR88" s="31"/>
      <c r="BS88" s="31"/>
      <c r="BT88" s="31"/>
      <c r="BU88" s="31"/>
      <c r="BV88" s="31"/>
      <c r="BW88" s="31"/>
      <c r="BX88" s="31"/>
      <c r="BY88" s="31"/>
      <c r="BZ88" s="36"/>
      <c r="CB88" s="30" t="s">
        <v>142</v>
      </c>
    </row>
    <row r="89" spans="1:80" s="187" customFormat="1" x14ac:dyDescent="0.2">
      <c r="A89" s="133"/>
      <c r="B89" s="133"/>
      <c r="C89" s="182" t="s">
        <v>143</v>
      </c>
      <c r="D89" s="183"/>
      <c r="E89" s="183"/>
      <c r="F89" s="183"/>
      <c r="G89" s="183"/>
      <c r="H89" s="183"/>
      <c r="I89" s="183"/>
      <c r="J89" s="183"/>
      <c r="K89" s="183"/>
      <c r="L89" s="183"/>
      <c r="M89" s="183"/>
      <c r="N89" s="183"/>
      <c r="O89" s="183"/>
      <c r="P89" s="183"/>
      <c r="Q89" s="183"/>
      <c r="R89" s="183"/>
      <c r="S89" s="183"/>
      <c r="T89" s="183"/>
      <c r="U89" s="183"/>
      <c r="V89" s="183"/>
      <c r="W89" s="183"/>
      <c r="X89" s="18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4"/>
      <c r="BR89" s="185"/>
      <c r="BS89" s="185"/>
      <c r="BT89" s="185"/>
      <c r="BU89" s="185"/>
      <c r="BV89" s="185"/>
      <c r="BW89" s="185"/>
      <c r="BX89" s="185"/>
      <c r="BY89" s="185"/>
      <c r="BZ89" s="186"/>
    </row>
    <row r="90" spans="1:80" s="30" customFormat="1" ht="12.75" customHeight="1" x14ac:dyDescent="0.2">
      <c r="A90" s="43"/>
      <c r="B90" s="43"/>
      <c r="C90" s="179" t="s">
        <v>144</v>
      </c>
      <c r="D90" s="189"/>
      <c r="E90" s="189"/>
      <c r="F90" s="189"/>
      <c r="G90" s="189"/>
      <c r="H90" s="189"/>
      <c r="I90" s="189"/>
      <c r="J90" s="189"/>
      <c r="K90" s="189"/>
      <c r="L90" s="189"/>
      <c r="M90" s="189"/>
      <c r="N90" s="189"/>
      <c r="O90" s="189"/>
      <c r="P90" s="189"/>
      <c r="Q90" s="189"/>
      <c r="R90" s="189"/>
      <c r="S90" s="189"/>
      <c r="T90" s="189"/>
      <c r="U90" s="189"/>
      <c r="V90" s="189"/>
      <c r="W90" s="189"/>
      <c r="X90" s="190"/>
      <c r="Y90" s="53">
        <v>0</v>
      </c>
      <c r="Z90" s="53"/>
      <c r="AA90" s="53"/>
      <c r="AB90" s="53"/>
      <c r="AC90" s="53"/>
      <c r="AD90" s="53">
        <v>25</v>
      </c>
      <c r="AE90" s="53"/>
      <c r="AF90" s="53"/>
      <c r="AG90" s="53"/>
      <c r="AH90" s="53"/>
      <c r="AI90" s="53">
        <v>25</v>
      </c>
      <c r="AJ90" s="53"/>
      <c r="AK90" s="53"/>
      <c r="AL90" s="53"/>
      <c r="AM90" s="53"/>
      <c r="AN90" s="53">
        <v>0</v>
      </c>
      <c r="AO90" s="53"/>
      <c r="AP90" s="53"/>
      <c r="AQ90" s="53"/>
      <c r="AR90" s="53"/>
      <c r="AS90" s="53">
        <v>23.498999999999999</v>
      </c>
      <c r="AT90" s="53"/>
      <c r="AU90" s="53"/>
      <c r="AV90" s="53"/>
      <c r="AW90" s="53"/>
      <c r="AX90" s="53">
        <v>23.498999999999999</v>
      </c>
      <c r="AY90" s="53"/>
      <c r="AZ90" s="53"/>
      <c r="BA90" s="53"/>
      <c r="BB90" s="53"/>
      <c r="BC90" s="53">
        <f>AN90-Y90</f>
        <v>0</v>
      </c>
      <c r="BD90" s="53"/>
      <c r="BE90" s="53"/>
      <c r="BF90" s="53"/>
      <c r="BG90" s="53"/>
      <c r="BH90" s="53">
        <f>AS90-AD90</f>
        <v>-1.5010000000000012</v>
      </c>
      <c r="BI90" s="53"/>
      <c r="BJ90" s="53"/>
      <c r="BK90" s="53"/>
      <c r="BL90" s="53"/>
      <c r="BM90" s="53">
        <v>-1.5010000000000012</v>
      </c>
      <c r="BN90" s="53"/>
      <c r="BO90" s="53"/>
      <c r="BP90" s="53"/>
      <c r="BQ90" s="53"/>
      <c r="BR90" s="31"/>
      <c r="BS90" s="31"/>
      <c r="BT90" s="31"/>
      <c r="BU90" s="31"/>
      <c r="BV90" s="31"/>
      <c r="BW90" s="31"/>
      <c r="BX90" s="31"/>
      <c r="BY90" s="31"/>
      <c r="BZ90" s="36"/>
    </row>
    <row r="91" spans="1:80" s="30" customFormat="1" ht="12.75" customHeight="1" x14ac:dyDescent="0.2">
      <c r="A91" s="43"/>
      <c r="B91" s="43"/>
      <c r="C91" s="179" t="s">
        <v>146</v>
      </c>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4"/>
      <c r="BR91" s="31"/>
      <c r="BS91" s="31"/>
      <c r="BT91" s="31"/>
      <c r="BU91" s="31"/>
      <c r="BV91" s="31"/>
      <c r="BW91" s="31"/>
      <c r="BX91" s="31"/>
      <c r="BY91" s="31"/>
      <c r="BZ91" s="36"/>
      <c r="CB91" s="30" t="s">
        <v>145</v>
      </c>
    </row>
    <row r="92" spans="1:80" s="30" customFormat="1" ht="12.75" customHeight="1" x14ac:dyDescent="0.2">
      <c r="A92" s="43"/>
      <c r="B92" s="43"/>
      <c r="C92" s="179" t="s">
        <v>147</v>
      </c>
      <c r="D92" s="189"/>
      <c r="E92" s="189"/>
      <c r="F92" s="189"/>
      <c r="G92" s="189"/>
      <c r="H92" s="189"/>
      <c r="I92" s="189"/>
      <c r="J92" s="189"/>
      <c r="K92" s="189"/>
      <c r="L92" s="189"/>
      <c r="M92" s="189"/>
      <c r="N92" s="189"/>
      <c r="O92" s="189"/>
      <c r="P92" s="189"/>
      <c r="Q92" s="189"/>
      <c r="R92" s="189"/>
      <c r="S92" s="189"/>
      <c r="T92" s="189"/>
      <c r="U92" s="189"/>
      <c r="V92" s="189"/>
      <c r="W92" s="189"/>
      <c r="X92" s="190"/>
      <c r="Y92" s="53">
        <v>31.757000000000001</v>
      </c>
      <c r="Z92" s="53"/>
      <c r="AA92" s="53"/>
      <c r="AB92" s="53"/>
      <c r="AC92" s="53"/>
      <c r="AD92" s="53">
        <v>0.52700000000000002</v>
      </c>
      <c r="AE92" s="53"/>
      <c r="AF92" s="53"/>
      <c r="AG92" s="53"/>
      <c r="AH92" s="53"/>
      <c r="AI92" s="53">
        <v>32.283999999999999</v>
      </c>
      <c r="AJ92" s="53"/>
      <c r="AK92" s="53"/>
      <c r="AL92" s="53"/>
      <c r="AM92" s="53"/>
      <c r="AN92" s="53">
        <v>36.433999999999997</v>
      </c>
      <c r="AO92" s="53"/>
      <c r="AP92" s="53"/>
      <c r="AQ92" s="53"/>
      <c r="AR92" s="53"/>
      <c r="AS92" s="53">
        <v>0.625</v>
      </c>
      <c r="AT92" s="53"/>
      <c r="AU92" s="53"/>
      <c r="AV92" s="53"/>
      <c r="AW92" s="53"/>
      <c r="AX92" s="53">
        <v>37.06</v>
      </c>
      <c r="AY92" s="53"/>
      <c r="AZ92" s="53"/>
      <c r="BA92" s="53"/>
      <c r="BB92" s="53"/>
      <c r="BC92" s="53">
        <f>AN92-Y92</f>
        <v>4.676999999999996</v>
      </c>
      <c r="BD92" s="53"/>
      <c r="BE92" s="53"/>
      <c r="BF92" s="53"/>
      <c r="BG92" s="53"/>
      <c r="BH92" s="53">
        <f>AS92-AD92</f>
        <v>9.7999999999999976E-2</v>
      </c>
      <c r="BI92" s="53"/>
      <c r="BJ92" s="53"/>
      <c r="BK92" s="53"/>
      <c r="BL92" s="53"/>
      <c r="BM92" s="53">
        <v>4.7760000000000034</v>
      </c>
      <c r="BN92" s="53"/>
      <c r="BO92" s="53"/>
      <c r="BP92" s="53"/>
      <c r="BQ92" s="53"/>
      <c r="BR92" s="31"/>
      <c r="BS92" s="31"/>
      <c r="BT92" s="31"/>
      <c r="BU92" s="31"/>
      <c r="BV92" s="31"/>
      <c r="BW92" s="31"/>
      <c r="BX92" s="31"/>
      <c r="BY92" s="31"/>
      <c r="BZ92" s="36"/>
    </row>
    <row r="93" spans="1:80" s="30" customFormat="1" ht="25.5" customHeight="1" x14ac:dyDescent="0.2">
      <c r="A93" s="43"/>
      <c r="B93" s="43"/>
      <c r="C93" s="179" t="s">
        <v>149</v>
      </c>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3"/>
      <c r="BO93" s="193"/>
      <c r="BP93" s="193"/>
      <c r="BQ93" s="194"/>
      <c r="BR93" s="31"/>
      <c r="BS93" s="31"/>
      <c r="BT93" s="31"/>
      <c r="BU93" s="31"/>
      <c r="BV93" s="31"/>
      <c r="BW93" s="31"/>
      <c r="BX93" s="31"/>
      <c r="BY93" s="31"/>
      <c r="BZ93" s="36"/>
      <c r="CB93" s="30" t="s">
        <v>148</v>
      </c>
    </row>
    <row r="94" spans="1:80" s="30" customFormat="1" ht="12.75" customHeight="1" x14ac:dyDescent="0.2">
      <c r="A94" s="43"/>
      <c r="B94" s="43"/>
      <c r="C94" s="179" t="s">
        <v>150</v>
      </c>
      <c r="D94" s="189"/>
      <c r="E94" s="189"/>
      <c r="F94" s="189"/>
      <c r="G94" s="189"/>
      <c r="H94" s="189"/>
      <c r="I94" s="189"/>
      <c r="J94" s="189"/>
      <c r="K94" s="189"/>
      <c r="L94" s="189"/>
      <c r="M94" s="189"/>
      <c r="N94" s="189"/>
      <c r="O94" s="189"/>
      <c r="P94" s="189"/>
      <c r="Q94" s="189"/>
      <c r="R94" s="189"/>
      <c r="S94" s="189"/>
      <c r="T94" s="189"/>
      <c r="U94" s="189"/>
      <c r="V94" s="189"/>
      <c r="W94" s="189"/>
      <c r="X94" s="190"/>
      <c r="Y94" s="53">
        <v>44400</v>
      </c>
      <c r="Z94" s="53"/>
      <c r="AA94" s="53"/>
      <c r="AB94" s="53"/>
      <c r="AC94" s="53"/>
      <c r="AD94" s="53">
        <v>0</v>
      </c>
      <c r="AE94" s="53"/>
      <c r="AF94" s="53"/>
      <c r="AG94" s="53"/>
      <c r="AH94" s="53"/>
      <c r="AI94" s="53">
        <v>44400</v>
      </c>
      <c r="AJ94" s="53"/>
      <c r="AK94" s="53"/>
      <c r="AL94" s="53"/>
      <c r="AM94" s="53"/>
      <c r="AN94" s="53">
        <v>0</v>
      </c>
      <c r="AO94" s="53"/>
      <c r="AP94" s="53"/>
      <c r="AQ94" s="53"/>
      <c r="AR94" s="53"/>
      <c r="AS94" s="53">
        <v>0</v>
      </c>
      <c r="AT94" s="53"/>
      <c r="AU94" s="53"/>
      <c r="AV94" s="53"/>
      <c r="AW94" s="53"/>
      <c r="AX94" s="53">
        <v>0</v>
      </c>
      <c r="AY94" s="53"/>
      <c r="AZ94" s="53"/>
      <c r="BA94" s="53"/>
      <c r="BB94" s="53"/>
      <c r="BC94" s="53">
        <f>AN94-Y94</f>
        <v>-44400</v>
      </c>
      <c r="BD94" s="53"/>
      <c r="BE94" s="53"/>
      <c r="BF94" s="53"/>
      <c r="BG94" s="53"/>
      <c r="BH94" s="53">
        <f>AS94-AD94</f>
        <v>0</v>
      </c>
      <c r="BI94" s="53"/>
      <c r="BJ94" s="53"/>
      <c r="BK94" s="53"/>
      <c r="BL94" s="53"/>
      <c r="BM94" s="53">
        <v>-44400</v>
      </c>
      <c r="BN94" s="53"/>
      <c r="BO94" s="53"/>
      <c r="BP94" s="53"/>
      <c r="BQ94" s="53"/>
      <c r="BR94" s="31"/>
      <c r="BS94" s="31"/>
      <c r="BT94" s="31"/>
      <c r="BU94" s="31"/>
      <c r="BV94" s="31"/>
      <c r="BW94" s="31"/>
      <c r="BX94" s="31"/>
      <c r="BY94" s="31"/>
      <c r="BZ94" s="36"/>
    </row>
    <row r="95" spans="1:80" s="30" customFormat="1" ht="25.5" customHeight="1" x14ac:dyDescent="0.2">
      <c r="A95" s="43"/>
      <c r="B95" s="43"/>
      <c r="C95" s="179" t="s">
        <v>152</v>
      </c>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4"/>
      <c r="BR95" s="31"/>
      <c r="BS95" s="31"/>
      <c r="BT95" s="31"/>
      <c r="BU95" s="31"/>
      <c r="BV95" s="31"/>
      <c r="BW95" s="31"/>
      <c r="BX95" s="31"/>
      <c r="BY95" s="31"/>
      <c r="BZ95" s="36"/>
      <c r="CB95" s="30" t="s">
        <v>151</v>
      </c>
    </row>
    <row r="96" spans="1:80" s="187" customFormat="1" x14ac:dyDescent="0.2">
      <c r="A96" s="133"/>
      <c r="B96" s="133"/>
      <c r="C96" s="182" t="s">
        <v>153</v>
      </c>
      <c r="D96" s="183"/>
      <c r="E96" s="183"/>
      <c r="F96" s="183"/>
      <c r="G96" s="183"/>
      <c r="H96" s="183"/>
      <c r="I96" s="183"/>
      <c r="J96" s="183"/>
      <c r="K96" s="183"/>
      <c r="L96" s="183"/>
      <c r="M96" s="183"/>
      <c r="N96" s="183"/>
      <c r="O96" s="183"/>
      <c r="P96" s="183"/>
      <c r="Q96" s="183"/>
      <c r="R96" s="183"/>
      <c r="S96" s="183"/>
      <c r="T96" s="183"/>
      <c r="U96" s="183"/>
      <c r="V96" s="183"/>
      <c r="W96" s="183"/>
      <c r="X96" s="184"/>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85"/>
      <c r="BS96" s="185"/>
      <c r="BT96" s="185"/>
      <c r="BU96" s="185"/>
      <c r="BV96" s="185"/>
      <c r="BW96" s="185"/>
      <c r="BX96" s="185"/>
      <c r="BY96" s="185"/>
      <c r="BZ96" s="186"/>
    </row>
    <row r="97" spans="1:107" s="30" customFormat="1" ht="12.75" customHeight="1" x14ac:dyDescent="0.2">
      <c r="A97" s="43"/>
      <c r="B97" s="43"/>
      <c r="C97" s="179" t="s">
        <v>154</v>
      </c>
      <c r="D97" s="189"/>
      <c r="E97" s="189"/>
      <c r="F97" s="189"/>
      <c r="G97" s="189"/>
      <c r="H97" s="189"/>
      <c r="I97" s="189"/>
      <c r="J97" s="189"/>
      <c r="K97" s="189"/>
      <c r="L97" s="189"/>
      <c r="M97" s="189"/>
      <c r="N97" s="189"/>
      <c r="O97" s="189"/>
      <c r="P97" s="189"/>
      <c r="Q97" s="189"/>
      <c r="R97" s="189"/>
      <c r="S97" s="189"/>
      <c r="T97" s="189"/>
      <c r="U97" s="189"/>
      <c r="V97" s="189"/>
      <c r="W97" s="189"/>
      <c r="X97" s="190"/>
      <c r="Y97" s="53">
        <v>0</v>
      </c>
      <c r="Z97" s="53"/>
      <c r="AA97" s="53"/>
      <c r="AB97" s="53"/>
      <c r="AC97" s="53"/>
      <c r="AD97" s="53">
        <v>100</v>
      </c>
      <c r="AE97" s="53"/>
      <c r="AF97" s="53"/>
      <c r="AG97" s="53"/>
      <c r="AH97" s="53"/>
      <c r="AI97" s="53">
        <v>100</v>
      </c>
      <c r="AJ97" s="53"/>
      <c r="AK97" s="53"/>
      <c r="AL97" s="53"/>
      <c r="AM97" s="53"/>
      <c r="AN97" s="53">
        <v>0</v>
      </c>
      <c r="AO97" s="53"/>
      <c r="AP97" s="53"/>
      <c r="AQ97" s="53"/>
      <c r="AR97" s="53"/>
      <c r="AS97" s="53">
        <v>100</v>
      </c>
      <c r="AT97" s="53"/>
      <c r="AU97" s="53"/>
      <c r="AV97" s="53"/>
      <c r="AW97" s="53"/>
      <c r="AX97" s="53">
        <v>100</v>
      </c>
      <c r="AY97" s="53"/>
      <c r="AZ97" s="53"/>
      <c r="BA97" s="53"/>
      <c r="BB97" s="53"/>
      <c r="BC97" s="53">
        <f>AN97-Y97</f>
        <v>0</v>
      </c>
      <c r="BD97" s="53"/>
      <c r="BE97" s="53"/>
      <c r="BF97" s="53"/>
      <c r="BG97" s="53"/>
      <c r="BH97" s="53">
        <f>AS97-AD97</f>
        <v>0</v>
      </c>
      <c r="BI97" s="53"/>
      <c r="BJ97" s="53"/>
      <c r="BK97" s="53"/>
      <c r="BL97" s="53"/>
      <c r="BM97" s="53">
        <v>0</v>
      </c>
      <c r="BN97" s="53"/>
      <c r="BO97" s="53"/>
      <c r="BP97" s="53"/>
      <c r="BQ97" s="53"/>
      <c r="BR97" s="31"/>
      <c r="BS97" s="31"/>
      <c r="BT97" s="31"/>
      <c r="BU97" s="31"/>
      <c r="BV97" s="31"/>
      <c r="BW97" s="31"/>
      <c r="BX97" s="31"/>
      <c r="BY97" s="31"/>
      <c r="BZ97" s="36"/>
    </row>
    <row r="98" spans="1:107" s="30" customFormat="1" ht="12.75" customHeight="1" x14ac:dyDescent="0.2">
      <c r="A98" s="43"/>
      <c r="B98" s="43"/>
      <c r="C98" s="179" t="s">
        <v>155</v>
      </c>
      <c r="D98" s="189"/>
      <c r="E98" s="189"/>
      <c r="F98" s="189"/>
      <c r="G98" s="189"/>
      <c r="H98" s="189"/>
      <c r="I98" s="189"/>
      <c r="J98" s="189"/>
      <c r="K98" s="189"/>
      <c r="L98" s="189"/>
      <c r="M98" s="189"/>
      <c r="N98" s="189"/>
      <c r="O98" s="189"/>
      <c r="P98" s="189"/>
      <c r="Q98" s="189"/>
      <c r="R98" s="189"/>
      <c r="S98" s="189"/>
      <c r="T98" s="189"/>
      <c r="U98" s="189"/>
      <c r="V98" s="189"/>
      <c r="W98" s="189"/>
      <c r="X98" s="190"/>
      <c r="Y98" s="53">
        <v>23.7</v>
      </c>
      <c r="Z98" s="53"/>
      <c r="AA98" s="53"/>
      <c r="AB98" s="53"/>
      <c r="AC98" s="53"/>
      <c r="AD98" s="53">
        <v>0</v>
      </c>
      <c r="AE98" s="53"/>
      <c r="AF98" s="53"/>
      <c r="AG98" s="53"/>
      <c r="AH98" s="53"/>
      <c r="AI98" s="53">
        <v>23.7</v>
      </c>
      <c r="AJ98" s="53"/>
      <c r="AK98" s="53"/>
      <c r="AL98" s="53"/>
      <c r="AM98" s="53"/>
      <c r="AN98" s="53">
        <v>23.7</v>
      </c>
      <c r="AO98" s="53"/>
      <c r="AP98" s="53"/>
      <c r="AQ98" s="53"/>
      <c r="AR98" s="53"/>
      <c r="AS98" s="53">
        <v>0</v>
      </c>
      <c r="AT98" s="53"/>
      <c r="AU98" s="53"/>
      <c r="AV98" s="53"/>
      <c r="AW98" s="53"/>
      <c r="AX98" s="53">
        <v>23.7</v>
      </c>
      <c r="AY98" s="53"/>
      <c r="AZ98" s="53"/>
      <c r="BA98" s="53"/>
      <c r="BB98" s="53"/>
      <c r="BC98" s="53">
        <f>AN98-Y98</f>
        <v>0</v>
      </c>
      <c r="BD98" s="53"/>
      <c r="BE98" s="53"/>
      <c r="BF98" s="53"/>
      <c r="BG98" s="53"/>
      <c r="BH98" s="53">
        <f>AS98-AD98</f>
        <v>0</v>
      </c>
      <c r="BI98" s="53"/>
      <c r="BJ98" s="53"/>
      <c r="BK98" s="53"/>
      <c r="BL98" s="53"/>
      <c r="BM98" s="53">
        <v>0</v>
      </c>
      <c r="BN98" s="53"/>
      <c r="BO98" s="53"/>
      <c r="BP98" s="53"/>
      <c r="BQ98" s="53"/>
      <c r="BR98" s="31"/>
      <c r="BS98" s="31"/>
      <c r="BT98" s="31"/>
      <c r="BU98" s="31"/>
      <c r="BV98" s="31"/>
      <c r="BW98" s="31"/>
      <c r="BX98" s="31"/>
      <c r="BY98" s="31"/>
      <c r="BZ98" s="36"/>
    </row>
    <row r="99" spans="1:107" s="30" customFormat="1" ht="12.75" customHeight="1" x14ac:dyDescent="0.2">
      <c r="A99" s="43"/>
      <c r="B99" s="43"/>
      <c r="C99" s="179" t="s">
        <v>156</v>
      </c>
      <c r="D99" s="189"/>
      <c r="E99" s="189"/>
      <c r="F99" s="189"/>
      <c r="G99" s="189"/>
      <c r="H99" s="189"/>
      <c r="I99" s="189"/>
      <c r="J99" s="189"/>
      <c r="K99" s="189"/>
      <c r="L99" s="189"/>
      <c r="M99" s="189"/>
      <c r="N99" s="189"/>
      <c r="O99" s="189"/>
      <c r="P99" s="189"/>
      <c r="Q99" s="189"/>
      <c r="R99" s="189"/>
      <c r="S99" s="189"/>
      <c r="T99" s="189"/>
      <c r="U99" s="189"/>
      <c r="V99" s="189"/>
      <c r="W99" s="189"/>
      <c r="X99" s="190"/>
      <c r="Y99" s="53">
        <v>200</v>
      </c>
      <c r="Z99" s="53"/>
      <c r="AA99" s="53"/>
      <c r="AB99" s="53"/>
      <c r="AC99" s="53"/>
      <c r="AD99" s="53">
        <v>0</v>
      </c>
      <c r="AE99" s="53"/>
      <c r="AF99" s="53"/>
      <c r="AG99" s="53"/>
      <c r="AH99" s="53"/>
      <c r="AI99" s="53">
        <v>200</v>
      </c>
      <c r="AJ99" s="53"/>
      <c r="AK99" s="53"/>
      <c r="AL99" s="53"/>
      <c r="AM99" s="53"/>
      <c r="AN99" s="53">
        <v>0</v>
      </c>
      <c r="AO99" s="53"/>
      <c r="AP99" s="53"/>
      <c r="AQ99" s="53"/>
      <c r="AR99" s="53"/>
      <c r="AS99" s="53">
        <v>0</v>
      </c>
      <c r="AT99" s="53"/>
      <c r="AU99" s="53"/>
      <c r="AV99" s="53"/>
      <c r="AW99" s="53"/>
      <c r="AX99" s="53">
        <v>0</v>
      </c>
      <c r="AY99" s="53"/>
      <c r="AZ99" s="53"/>
      <c r="BA99" s="53"/>
      <c r="BB99" s="53"/>
      <c r="BC99" s="53">
        <f>AN99-Y99</f>
        <v>-200</v>
      </c>
      <c r="BD99" s="53"/>
      <c r="BE99" s="53"/>
      <c r="BF99" s="53"/>
      <c r="BG99" s="53"/>
      <c r="BH99" s="53">
        <f>AS99-AD99</f>
        <v>0</v>
      </c>
      <c r="BI99" s="53"/>
      <c r="BJ99" s="53"/>
      <c r="BK99" s="53"/>
      <c r="BL99" s="53"/>
      <c r="BM99" s="53">
        <v>-200</v>
      </c>
      <c r="BN99" s="53"/>
      <c r="BO99" s="53"/>
      <c r="BP99" s="53"/>
      <c r="BQ99" s="53"/>
      <c r="BR99" s="31"/>
      <c r="BS99" s="31"/>
      <c r="BT99" s="31"/>
      <c r="BU99" s="31"/>
      <c r="BV99" s="31"/>
      <c r="BW99" s="31"/>
      <c r="BX99" s="31"/>
      <c r="BY99" s="31"/>
      <c r="BZ99" s="36"/>
    </row>
    <row r="100" spans="1:107" s="30" customFormat="1" ht="25.5" customHeight="1" x14ac:dyDescent="0.2">
      <c r="A100" s="43"/>
      <c r="B100" s="43"/>
      <c r="C100" s="179" t="s">
        <v>152</v>
      </c>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4"/>
      <c r="BR100" s="31"/>
      <c r="BS100" s="31"/>
      <c r="BT100" s="31"/>
      <c r="BU100" s="31"/>
      <c r="BV100" s="31"/>
      <c r="BW100" s="31"/>
      <c r="BX100" s="31"/>
      <c r="BY100" s="31"/>
      <c r="BZ100" s="36"/>
      <c r="CB100" s="30" t="s">
        <v>157</v>
      </c>
    </row>
    <row r="101" spans="1:107" s="187" customFormat="1" ht="12.75" customHeight="1" x14ac:dyDescent="0.2">
      <c r="A101" s="133"/>
      <c r="B101" s="133"/>
      <c r="C101" s="188" t="s">
        <v>113</v>
      </c>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191"/>
      <c r="BD101" s="191"/>
      <c r="BE101" s="191"/>
      <c r="BF101" s="191"/>
      <c r="BG101" s="191"/>
      <c r="BH101" s="191"/>
      <c r="BI101" s="191"/>
      <c r="BJ101" s="191"/>
      <c r="BK101" s="191"/>
      <c r="BL101" s="191"/>
      <c r="BM101" s="191"/>
      <c r="BN101" s="191"/>
      <c r="BO101" s="191"/>
      <c r="BP101" s="191"/>
      <c r="BQ101" s="192"/>
      <c r="BR101" s="185"/>
      <c r="BS101" s="185"/>
      <c r="BT101" s="185"/>
      <c r="BU101" s="185"/>
      <c r="BV101" s="185"/>
      <c r="BW101" s="185"/>
      <c r="BX101" s="185"/>
      <c r="BY101" s="185"/>
      <c r="BZ101" s="186"/>
      <c r="CB101" s="187" t="s">
        <v>158</v>
      </c>
    </row>
    <row r="102" spans="1:107" s="187" customFormat="1" x14ac:dyDescent="0.2">
      <c r="A102" s="133"/>
      <c r="B102" s="133"/>
      <c r="C102" s="182" t="s">
        <v>115</v>
      </c>
      <c r="D102" s="183"/>
      <c r="E102" s="183"/>
      <c r="F102" s="183"/>
      <c r="G102" s="183"/>
      <c r="H102" s="183"/>
      <c r="I102" s="183"/>
      <c r="J102" s="183"/>
      <c r="K102" s="183"/>
      <c r="L102" s="183"/>
      <c r="M102" s="183"/>
      <c r="N102" s="183"/>
      <c r="O102" s="183"/>
      <c r="P102" s="183"/>
      <c r="Q102" s="183"/>
      <c r="R102" s="183"/>
      <c r="S102" s="183"/>
      <c r="T102" s="183"/>
      <c r="U102" s="183"/>
      <c r="V102" s="183"/>
      <c r="W102" s="183"/>
      <c r="X102" s="184"/>
      <c r="Y102" s="134"/>
      <c r="Z102" s="134"/>
      <c r="AA102" s="134"/>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4"/>
      <c r="BR102" s="185"/>
      <c r="BS102" s="185"/>
      <c r="BT102" s="185"/>
      <c r="BU102" s="185"/>
      <c r="BV102" s="185"/>
      <c r="BW102" s="185"/>
      <c r="BX102" s="185"/>
      <c r="BY102" s="185"/>
      <c r="BZ102" s="186"/>
    </row>
    <row r="103" spans="1:107" s="30" customFormat="1" ht="12.75" customHeight="1" x14ac:dyDescent="0.2">
      <c r="A103" s="43"/>
      <c r="B103" s="43"/>
      <c r="C103" s="179" t="s">
        <v>159</v>
      </c>
      <c r="D103" s="189"/>
      <c r="E103" s="189"/>
      <c r="F103" s="189"/>
      <c r="G103" s="189"/>
      <c r="H103" s="189"/>
      <c r="I103" s="189"/>
      <c r="J103" s="189"/>
      <c r="K103" s="189"/>
      <c r="L103" s="189"/>
      <c r="M103" s="189"/>
      <c r="N103" s="189"/>
      <c r="O103" s="189"/>
      <c r="P103" s="189"/>
      <c r="Q103" s="189"/>
      <c r="R103" s="189"/>
      <c r="S103" s="189"/>
      <c r="T103" s="189"/>
      <c r="U103" s="189"/>
      <c r="V103" s="189"/>
      <c r="W103" s="189"/>
      <c r="X103" s="190"/>
      <c r="Y103" s="53">
        <v>52.283999999999999</v>
      </c>
      <c r="Z103" s="53"/>
      <c r="AA103" s="53"/>
      <c r="AB103" s="53"/>
      <c r="AC103" s="53"/>
      <c r="AD103" s="53">
        <v>0</v>
      </c>
      <c r="AE103" s="53"/>
      <c r="AF103" s="53"/>
      <c r="AG103" s="53"/>
      <c r="AH103" s="53"/>
      <c r="AI103" s="53">
        <v>52.283999999999999</v>
      </c>
      <c r="AJ103" s="53"/>
      <c r="AK103" s="53"/>
      <c r="AL103" s="53"/>
      <c r="AM103" s="53"/>
      <c r="AN103" s="53">
        <v>52.283999999999999</v>
      </c>
      <c r="AO103" s="53"/>
      <c r="AP103" s="53"/>
      <c r="AQ103" s="53"/>
      <c r="AR103" s="53"/>
      <c r="AS103" s="53">
        <v>0</v>
      </c>
      <c r="AT103" s="53"/>
      <c r="AU103" s="53"/>
      <c r="AV103" s="53"/>
      <c r="AW103" s="53"/>
      <c r="AX103" s="53">
        <v>52.283999999999999</v>
      </c>
      <c r="AY103" s="53"/>
      <c r="AZ103" s="53"/>
      <c r="BA103" s="53"/>
      <c r="BB103" s="53"/>
      <c r="BC103" s="53">
        <f>AN103-Y103</f>
        <v>0</v>
      </c>
      <c r="BD103" s="53"/>
      <c r="BE103" s="53"/>
      <c r="BF103" s="53"/>
      <c r="BG103" s="53"/>
      <c r="BH103" s="53">
        <f>AS103-AD103</f>
        <v>0</v>
      </c>
      <c r="BI103" s="53"/>
      <c r="BJ103" s="53"/>
      <c r="BK103" s="53"/>
      <c r="BL103" s="53"/>
      <c r="BM103" s="53">
        <v>0</v>
      </c>
      <c r="BN103" s="53"/>
      <c r="BO103" s="53"/>
      <c r="BP103" s="53"/>
      <c r="BQ103" s="53"/>
      <c r="BR103" s="31"/>
      <c r="BS103" s="31"/>
      <c r="BT103" s="31"/>
      <c r="BU103" s="31"/>
      <c r="BV103" s="31"/>
      <c r="BW103" s="31"/>
      <c r="BX103" s="31"/>
      <c r="BY103" s="31"/>
      <c r="BZ103" s="36"/>
    </row>
    <row r="104" spans="1:107" ht="12" customHeight="1" x14ac:dyDescent="0.2">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row>
    <row r="105" spans="1:107" ht="15.75" customHeight="1" x14ac:dyDescent="0.2">
      <c r="A105" s="52" t="s">
        <v>105</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row>
    <row r="106" spans="1:107" ht="51" customHeight="1" x14ac:dyDescent="0.2">
      <c r="A106" s="221" t="s">
        <v>222</v>
      </c>
      <c r="B106" s="180"/>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0"/>
      <c r="AY106" s="180"/>
      <c r="AZ106" s="180"/>
      <c r="BA106" s="180"/>
      <c r="BB106" s="180"/>
      <c r="BC106" s="180"/>
      <c r="BD106" s="180"/>
      <c r="BE106" s="180"/>
      <c r="BF106" s="180"/>
      <c r="BG106" s="180"/>
      <c r="BH106" s="180"/>
      <c r="BI106" s="180"/>
      <c r="BJ106" s="180"/>
      <c r="BK106" s="180"/>
      <c r="BL106" s="180"/>
      <c r="BM106" s="180"/>
      <c r="BN106" s="181"/>
      <c r="BO106" s="6"/>
      <c r="BP106" s="6"/>
      <c r="BQ106" s="6"/>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row>
    <row r="107" spans="1:107" ht="12"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row>
    <row r="108" spans="1:107" ht="15.75" customHeight="1" x14ac:dyDescent="0.2">
      <c r="A108" s="52" t="s">
        <v>57</v>
      </c>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row>
    <row r="109" spans="1:107" ht="15" customHeight="1" x14ac:dyDescent="0.2">
      <c r="A109" s="51" t="s">
        <v>203</v>
      </c>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row>
    <row r="110" spans="1:107" ht="48" customHeight="1" x14ac:dyDescent="0.2">
      <c r="A110" s="39" t="s">
        <v>3</v>
      </c>
      <c r="B110" s="39"/>
      <c r="C110" s="39" t="s">
        <v>4</v>
      </c>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t="s">
        <v>58</v>
      </c>
      <c r="AB110" s="39"/>
      <c r="AC110" s="39"/>
      <c r="AD110" s="39"/>
      <c r="AE110" s="39"/>
      <c r="AF110" s="39"/>
      <c r="AG110" s="39"/>
      <c r="AH110" s="39"/>
      <c r="AI110" s="39"/>
      <c r="AJ110" s="39"/>
      <c r="AK110" s="39"/>
      <c r="AL110" s="39"/>
      <c r="AM110" s="39"/>
      <c r="AN110" s="39"/>
      <c r="AO110" s="39"/>
      <c r="AP110" s="39" t="s">
        <v>59</v>
      </c>
      <c r="AQ110" s="39"/>
      <c r="AR110" s="39"/>
      <c r="AS110" s="39"/>
      <c r="AT110" s="39"/>
      <c r="AU110" s="39"/>
      <c r="AV110" s="39"/>
      <c r="AW110" s="39"/>
      <c r="AX110" s="39"/>
      <c r="AY110" s="39"/>
      <c r="AZ110" s="39"/>
      <c r="BA110" s="39"/>
      <c r="BB110" s="39"/>
      <c r="BC110" s="39"/>
      <c r="BD110" s="39" t="s">
        <v>60</v>
      </c>
      <c r="BE110" s="39"/>
      <c r="BF110" s="39"/>
      <c r="BG110" s="39"/>
      <c r="BH110" s="39"/>
      <c r="BI110" s="39"/>
      <c r="BJ110" s="39"/>
      <c r="BK110" s="39"/>
      <c r="BL110" s="39"/>
      <c r="BM110" s="39"/>
      <c r="BN110" s="39"/>
      <c r="BO110" s="39"/>
      <c r="BP110" s="39"/>
      <c r="BQ110" s="39"/>
    </row>
    <row r="111" spans="1:107" ht="29.1"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t="s">
        <v>2</v>
      </c>
      <c r="AB111" s="39"/>
      <c r="AC111" s="39"/>
      <c r="AD111" s="39"/>
      <c r="AE111" s="39"/>
      <c r="AF111" s="39" t="s">
        <v>1</v>
      </c>
      <c r="AG111" s="39"/>
      <c r="AH111" s="39"/>
      <c r="AI111" s="39"/>
      <c r="AJ111" s="39"/>
      <c r="AK111" s="39" t="s">
        <v>17</v>
      </c>
      <c r="AL111" s="39"/>
      <c r="AM111" s="39"/>
      <c r="AN111" s="39"/>
      <c r="AO111" s="39"/>
      <c r="AP111" s="39" t="s">
        <v>2</v>
      </c>
      <c r="AQ111" s="39"/>
      <c r="AR111" s="39"/>
      <c r="AS111" s="39"/>
      <c r="AT111" s="39"/>
      <c r="AU111" s="39" t="s">
        <v>1</v>
      </c>
      <c r="AV111" s="39"/>
      <c r="AW111" s="39"/>
      <c r="AX111" s="39"/>
      <c r="AY111" s="39"/>
      <c r="AZ111" s="39" t="s">
        <v>17</v>
      </c>
      <c r="BA111" s="39"/>
      <c r="BB111" s="39"/>
      <c r="BC111" s="39"/>
      <c r="BD111" s="39" t="s">
        <v>2</v>
      </c>
      <c r="BE111" s="39"/>
      <c r="BF111" s="39"/>
      <c r="BG111" s="39"/>
      <c r="BH111" s="39"/>
      <c r="BI111" s="39" t="s">
        <v>1</v>
      </c>
      <c r="BJ111" s="39"/>
      <c r="BK111" s="39"/>
      <c r="BL111" s="39"/>
      <c r="BM111" s="39"/>
      <c r="BN111" s="39" t="s">
        <v>18</v>
      </c>
      <c r="BO111" s="39"/>
      <c r="BP111" s="39"/>
      <c r="BQ111" s="39"/>
    </row>
    <row r="112" spans="1:107" ht="15.95" customHeight="1" x14ac:dyDescent="0.2">
      <c r="A112" s="66">
        <v>1</v>
      </c>
      <c r="B112" s="66"/>
      <c r="C112" s="66">
        <v>2</v>
      </c>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3">
        <v>3</v>
      </c>
      <c r="AB112" s="64"/>
      <c r="AC112" s="64"/>
      <c r="AD112" s="64"/>
      <c r="AE112" s="65"/>
      <c r="AF112" s="63">
        <v>4</v>
      </c>
      <c r="AG112" s="64"/>
      <c r="AH112" s="64"/>
      <c r="AI112" s="64"/>
      <c r="AJ112" s="65"/>
      <c r="AK112" s="63">
        <v>5</v>
      </c>
      <c r="AL112" s="64"/>
      <c r="AM112" s="64"/>
      <c r="AN112" s="64"/>
      <c r="AO112" s="65"/>
      <c r="AP112" s="63">
        <v>6</v>
      </c>
      <c r="AQ112" s="64"/>
      <c r="AR112" s="64"/>
      <c r="AS112" s="64"/>
      <c r="AT112" s="65"/>
      <c r="AU112" s="63">
        <v>7</v>
      </c>
      <c r="AV112" s="64"/>
      <c r="AW112" s="64"/>
      <c r="AX112" s="64"/>
      <c r="AY112" s="65"/>
      <c r="AZ112" s="63">
        <v>8</v>
      </c>
      <c r="BA112" s="64"/>
      <c r="BB112" s="64"/>
      <c r="BC112" s="65"/>
      <c r="BD112" s="63">
        <v>9</v>
      </c>
      <c r="BE112" s="64"/>
      <c r="BF112" s="64"/>
      <c r="BG112" s="64"/>
      <c r="BH112" s="65"/>
      <c r="BI112" s="66">
        <v>10</v>
      </c>
      <c r="BJ112" s="66"/>
      <c r="BK112" s="66"/>
      <c r="BL112" s="66"/>
      <c r="BM112" s="66"/>
      <c r="BN112" s="66">
        <v>11</v>
      </c>
      <c r="BO112" s="66"/>
      <c r="BP112" s="66"/>
      <c r="BQ112" s="66"/>
    </row>
    <row r="113" spans="1:80" ht="15.75" hidden="1" customHeight="1" x14ac:dyDescent="0.2">
      <c r="A113" s="76" t="s">
        <v>11</v>
      </c>
      <c r="B113" s="76"/>
      <c r="C113" s="77" t="s">
        <v>12</v>
      </c>
      <c r="D113" s="77"/>
      <c r="E113" s="77"/>
      <c r="F113" s="77"/>
      <c r="G113" s="77"/>
      <c r="H113" s="77"/>
      <c r="I113" s="77"/>
      <c r="J113" s="77"/>
      <c r="K113" s="77"/>
      <c r="L113" s="77"/>
      <c r="M113" s="77"/>
      <c r="N113" s="77"/>
      <c r="O113" s="77"/>
      <c r="P113" s="77"/>
      <c r="Q113" s="77"/>
      <c r="R113" s="77"/>
      <c r="S113" s="77"/>
      <c r="T113" s="77"/>
      <c r="U113" s="77"/>
      <c r="V113" s="77"/>
      <c r="W113" s="77"/>
      <c r="X113" s="77"/>
      <c r="Y113" s="77"/>
      <c r="Z113" s="78"/>
      <c r="AA113" s="46" t="s">
        <v>33</v>
      </c>
      <c r="AB113" s="46"/>
      <c r="AC113" s="46"/>
      <c r="AD113" s="46"/>
      <c r="AE113" s="46"/>
      <c r="AF113" s="46" t="s">
        <v>91</v>
      </c>
      <c r="AG113" s="46"/>
      <c r="AH113" s="46"/>
      <c r="AI113" s="46"/>
      <c r="AJ113" s="46"/>
      <c r="AK113" s="45" t="s">
        <v>13</v>
      </c>
      <c r="AL113" s="45"/>
      <c r="AM113" s="45"/>
      <c r="AN113" s="45"/>
      <c r="AO113" s="45"/>
      <c r="AP113" s="46" t="s">
        <v>34</v>
      </c>
      <c r="AQ113" s="46"/>
      <c r="AR113" s="46"/>
      <c r="AS113" s="46"/>
      <c r="AT113" s="46"/>
      <c r="AU113" s="46" t="s">
        <v>19</v>
      </c>
      <c r="AV113" s="46"/>
      <c r="AW113" s="46"/>
      <c r="AX113" s="46"/>
      <c r="AY113" s="46"/>
      <c r="AZ113" s="45" t="s">
        <v>13</v>
      </c>
      <c r="BA113" s="45"/>
      <c r="BB113" s="45"/>
      <c r="BC113" s="45"/>
      <c r="BD113" s="79" t="s">
        <v>104</v>
      </c>
      <c r="BE113" s="79"/>
      <c r="BF113" s="79"/>
      <c r="BG113" s="79"/>
      <c r="BH113" s="79"/>
      <c r="BI113" s="79" t="s">
        <v>104</v>
      </c>
      <c r="BJ113" s="79"/>
      <c r="BK113" s="79"/>
      <c r="BL113" s="79"/>
      <c r="BM113" s="79"/>
      <c r="BN113" s="47" t="s">
        <v>104</v>
      </c>
      <c r="BO113" s="47"/>
      <c r="BP113" s="47"/>
      <c r="BQ113" s="47"/>
      <c r="CA113" s="1" t="s">
        <v>95</v>
      </c>
    </row>
    <row r="114" spans="1:80" s="171" customFormat="1" ht="12.75" customHeight="1" x14ac:dyDescent="0.2">
      <c r="A114" s="133">
        <v>1</v>
      </c>
      <c r="B114" s="133"/>
      <c r="C114" s="168" t="s">
        <v>107</v>
      </c>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70"/>
      <c r="AA114" s="44">
        <v>8469.9960900000005</v>
      </c>
      <c r="AB114" s="44"/>
      <c r="AC114" s="44"/>
      <c r="AD114" s="44"/>
      <c r="AE114" s="44"/>
      <c r="AF114" s="44">
        <v>423.80296000000004</v>
      </c>
      <c r="AG114" s="44"/>
      <c r="AH114" s="44"/>
      <c r="AI114" s="44"/>
      <c r="AJ114" s="44"/>
      <c r="AK114" s="44">
        <f>AA114+AF114</f>
        <v>8893.7990500000014</v>
      </c>
      <c r="AL114" s="44"/>
      <c r="AM114" s="44"/>
      <c r="AN114" s="44"/>
      <c r="AO114" s="44"/>
      <c r="AP114" s="44">
        <v>6813.2282699999996</v>
      </c>
      <c r="AQ114" s="44"/>
      <c r="AR114" s="44"/>
      <c r="AS114" s="44"/>
      <c r="AT114" s="44"/>
      <c r="AU114" s="44">
        <v>116.92441000000001</v>
      </c>
      <c r="AV114" s="44"/>
      <c r="AW114" s="44"/>
      <c r="AX114" s="44"/>
      <c r="AY114" s="44"/>
      <c r="AZ114" s="44">
        <f>AP114+AU114</f>
        <v>6930.1526799999992</v>
      </c>
      <c r="BA114" s="44"/>
      <c r="BB114" s="44"/>
      <c r="BC114" s="44"/>
      <c r="BD114" s="44">
        <f>IF(AA114=0,0,AP114/AA114*100-100)</f>
        <v>-19.560431934036473</v>
      </c>
      <c r="BE114" s="44"/>
      <c r="BF114" s="44"/>
      <c r="BG114" s="44"/>
      <c r="BH114" s="44"/>
      <c r="BI114" s="44">
        <f>IF(AF114=0,0,AU114/AF114*100-100)</f>
        <v>-72.410666975992797</v>
      </c>
      <c r="BJ114" s="44"/>
      <c r="BK114" s="44"/>
      <c r="BL114" s="44"/>
      <c r="BM114" s="44"/>
      <c r="BN114" s="44">
        <f>IF(AK114=0,0,AZ114/AK114*100-100)</f>
        <v>-22.078825471101709</v>
      </c>
      <c r="BO114" s="44"/>
      <c r="BP114" s="44"/>
      <c r="BQ114" s="44"/>
      <c r="CA114" s="171" t="s">
        <v>96</v>
      </c>
    </row>
    <row r="115" spans="1:80" ht="38.25" customHeight="1" x14ac:dyDescent="0.2">
      <c r="A115" s="172" t="s">
        <v>42</v>
      </c>
      <c r="B115" s="43"/>
      <c r="C115" s="167" t="s">
        <v>108</v>
      </c>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c r="Z115" s="174"/>
      <c r="AA115" s="38">
        <v>0</v>
      </c>
      <c r="AB115" s="38"/>
      <c r="AC115" s="38"/>
      <c r="AD115" s="38"/>
      <c r="AE115" s="38"/>
      <c r="AF115" s="38">
        <v>0</v>
      </c>
      <c r="AG115" s="38"/>
      <c r="AH115" s="38"/>
      <c r="AI115" s="38"/>
      <c r="AJ115" s="38"/>
      <c r="AK115" s="38">
        <f>AA115+AF115</f>
        <v>0</v>
      </c>
      <c r="AL115" s="38"/>
      <c r="AM115" s="38"/>
      <c r="AN115" s="38"/>
      <c r="AO115" s="38"/>
      <c r="AP115" s="38">
        <v>0</v>
      </c>
      <c r="AQ115" s="38"/>
      <c r="AR115" s="38"/>
      <c r="AS115" s="38"/>
      <c r="AT115" s="38"/>
      <c r="AU115" s="38">
        <v>46.997999999999998</v>
      </c>
      <c r="AV115" s="38"/>
      <c r="AW115" s="38"/>
      <c r="AX115" s="38"/>
      <c r="AY115" s="38"/>
      <c r="AZ115" s="38">
        <f>AP115+AU115</f>
        <v>46.997999999999998</v>
      </c>
      <c r="BA115" s="38"/>
      <c r="BB115" s="38"/>
      <c r="BC115" s="38"/>
      <c r="BD115" s="38">
        <f>IF(AA115=0,0,AP115/AA115*100-100)</f>
        <v>0</v>
      </c>
      <c r="BE115" s="38"/>
      <c r="BF115" s="38"/>
      <c r="BG115" s="38"/>
      <c r="BH115" s="38"/>
      <c r="BI115" s="38">
        <f>IF(AF115=0,0,AU115/AF115*100-100)</f>
        <v>0</v>
      </c>
      <c r="BJ115" s="38"/>
      <c r="BK115" s="38"/>
      <c r="BL115" s="38"/>
      <c r="BM115" s="38"/>
      <c r="BN115" s="38">
        <f>IF(AK115=0,0,AZ115/AK115*100-100)</f>
        <v>0</v>
      </c>
      <c r="BO115" s="38"/>
      <c r="BP115" s="38"/>
      <c r="BQ115" s="38"/>
    </row>
    <row r="116" spans="1:80" ht="12.75" customHeight="1" x14ac:dyDescent="0.2">
      <c r="A116" s="172"/>
      <c r="B116" s="43"/>
      <c r="C116" s="176" t="s">
        <v>161</v>
      </c>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c r="AA116" s="177"/>
      <c r="AB116" s="177"/>
      <c r="AC116" s="177"/>
      <c r="AD116" s="177"/>
      <c r="AE116" s="177"/>
      <c r="AF116" s="177"/>
      <c r="AG116" s="177"/>
      <c r="AH116" s="177"/>
      <c r="AI116" s="177"/>
      <c r="AJ116" s="177"/>
      <c r="AK116" s="177"/>
      <c r="AL116" s="177"/>
      <c r="AM116" s="177"/>
      <c r="AN116" s="177"/>
      <c r="AO116" s="177"/>
      <c r="AP116" s="177"/>
      <c r="AQ116" s="177"/>
      <c r="AR116" s="177"/>
      <c r="AS116" s="177"/>
      <c r="AT116" s="177"/>
      <c r="AU116" s="177"/>
      <c r="AV116" s="177"/>
      <c r="AW116" s="177"/>
      <c r="AX116" s="177"/>
      <c r="AY116" s="177"/>
      <c r="AZ116" s="177"/>
      <c r="BA116" s="177"/>
      <c r="BB116" s="177"/>
      <c r="BC116" s="177"/>
      <c r="BD116" s="177"/>
      <c r="BE116" s="177"/>
      <c r="BF116" s="177"/>
      <c r="BG116" s="177"/>
      <c r="BH116" s="177"/>
      <c r="BI116" s="177"/>
      <c r="BJ116" s="177"/>
      <c r="BK116" s="177"/>
      <c r="BL116" s="177"/>
      <c r="BM116" s="177"/>
      <c r="BN116" s="177"/>
      <c r="BO116" s="177"/>
      <c r="BP116" s="177"/>
      <c r="BQ116" s="178"/>
      <c r="CB116" s="1" t="s">
        <v>160</v>
      </c>
    </row>
    <row r="117" spans="1:80" ht="25.5" customHeight="1" x14ac:dyDescent="0.2">
      <c r="A117" s="172" t="s">
        <v>101</v>
      </c>
      <c r="B117" s="43"/>
      <c r="C117" s="175" t="s">
        <v>109</v>
      </c>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4"/>
      <c r="AA117" s="38">
        <v>8469.9960900000005</v>
      </c>
      <c r="AB117" s="38"/>
      <c r="AC117" s="38"/>
      <c r="AD117" s="38"/>
      <c r="AE117" s="38"/>
      <c r="AF117" s="38">
        <v>423.80296000000004</v>
      </c>
      <c r="AG117" s="38"/>
      <c r="AH117" s="38"/>
      <c r="AI117" s="38"/>
      <c r="AJ117" s="38"/>
      <c r="AK117" s="38">
        <f>AA117+AF117</f>
        <v>8893.7990500000014</v>
      </c>
      <c r="AL117" s="38"/>
      <c r="AM117" s="38"/>
      <c r="AN117" s="38"/>
      <c r="AO117" s="38"/>
      <c r="AP117" s="38">
        <v>6760.9443899999997</v>
      </c>
      <c r="AQ117" s="38"/>
      <c r="AR117" s="38"/>
      <c r="AS117" s="38"/>
      <c r="AT117" s="38"/>
      <c r="AU117" s="38">
        <v>69.926410000000004</v>
      </c>
      <c r="AV117" s="38"/>
      <c r="AW117" s="38"/>
      <c r="AX117" s="38"/>
      <c r="AY117" s="38"/>
      <c r="AZ117" s="38">
        <f>AP117+AU117</f>
        <v>6830.8707999999997</v>
      </c>
      <c r="BA117" s="38"/>
      <c r="BB117" s="38"/>
      <c r="BC117" s="38"/>
      <c r="BD117" s="38">
        <f>IF(AA117=0,0,AP117/AA117*100-100)</f>
        <v>-20.177715335875675</v>
      </c>
      <c r="BE117" s="38"/>
      <c r="BF117" s="38"/>
      <c r="BG117" s="38"/>
      <c r="BH117" s="38"/>
      <c r="BI117" s="38">
        <f>IF(AF117=0,0,AU117/AF117*100-100)</f>
        <v>-83.500254457873538</v>
      </c>
      <c r="BJ117" s="38"/>
      <c r="BK117" s="38"/>
      <c r="BL117" s="38"/>
      <c r="BM117" s="38"/>
      <c r="BN117" s="38">
        <f>IF(AK117=0,0,AZ117/AK117*100-100)</f>
        <v>-23.195129982164389</v>
      </c>
      <c r="BO117" s="38"/>
      <c r="BP117" s="38"/>
      <c r="BQ117" s="38"/>
    </row>
    <row r="118" spans="1:80" ht="51" customHeight="1" x14ac:dyDescent="0.2">
      <c r="A118" s="172"/>
      <c r="B118" s="43"/>
      <c r="C118" s="176" t="s">
        <v>163</v>
      </c>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c r="AA118" s="177"/>
      <c r="AB118" s="177"/>
      <c r="AC118" s="177"/>
      <c r="AD118" s="177"/>
      <c r="AE118" s="177"/>
      <c r="AF118" s="177"/>
      <c r="AG118" s="177"/>
      <c r="AH118" s="177"/>
      <c r="AI118" s="177"/>
      <c r="AJ118" s="177"/>
      <c r="AK118" s="177"/>
      <c r="AL118" s="177"/>
      <c r="AM118" s="177"/>
      <c r="AN118" s="177"/>
      <c r="AO118" s="177"/>
      <c r="AP118" s="177"/>
      <c r="AQ118" s="177"/>
      <c r="AR118" s="177"/>
      <c r="AS118" s="177"/>
      <c r="AT118" s="177"/>
      <c r="AU118" s="177"/>
      <c r="AV118" s="177"/>
      <c r="AW118" s="177"/>
      <c r="AX118" s="177"/>
      <c r="AY118" s="177"/>
      <c r="AZ118" s="177"/>
      <c r="BA118" s="177"/>
      <c r="BB118" s="177"/>
      <c r="BC118" s="177"/>
      <c r="BD118" s="177"/>
      <c r="BE118" s="177"/>
      <c r="BF118" s="177"/>
      <c r="BG118" s="177"/>
      <c r="BH118" s="177"/>
      <c r="BI118" s="177"/>
      <c r="BJ118" s="177"/>
      <c r="BK118" s="177"/>
      <c r="BL118" s="177"/>
      <c r="BM118" s="177"/>
      <c r="BN118" s="177"/>
      <c r="BO118" s="177"/>
      <c r="BP118" s="177"/>
      <c r="BQ118" s="178"/>
      <c r="CB118" s="1" t="s">
        <v>162</v>
      </c>
    </row>
    <row r="119" spans="1:80" ht="15" customHeight="1" x14ac:dyDescent="0.2">
      <c r="A119" s="172" t="s">
        <v>110</v>
      </c>
      <c r="B119" s="43"/>
      <c r="C119" s="175" t="s">
        <v>113</v>
      </c>
      <c r="D119" s="173"/>
      <c r="E119" s="173"/>
      <c r="F119" s="173"/>
      <c r="G119" s="173"/>
      <c r="H119" s="173"/>
      <c r="I119" s="173"/>
      <c r="J119" s="173"/>
      <c r="K119" s="173"/>
      <c r="L119" s="173"/>
      <c r="M119" s="173"/>
      <c r="N119" s="173"/>
      <c r="O119" s="173"/>
      <c r="P119" s="173"/>
      <c r="Q119" s="173"/>
      <c r="R119" s="173"/>
      <c r="S119" s="173"/>
      <c r="T119" s="173"/>
      <c r="U119" s="173"/>
      <c r="V119" s="173"/>
      <c r="W119" s="173"/>
      <c r="X119" s="173"/>
      <c r="Y119" s="173"/>
      <c r="Z119" s="174"/>
      <c r="AA119" s="38">
        <v>0</v>
      </c>
      <c r="AB119" s="38"/>
      <c r="AC119" s="38"/>
      <c r="AD119" s="38"/>
      <c r="AE119" s="38"/>
      <c r="AF119" s="38">
        <v>0</v>
      </c>
      <c r="AG119" s="38"/>
      <c r="AH119" s="38"/>
      <c r="AI119" s="38"/>
      <c r="AJ119" s="38"/>
      <c r="AK119" s="38">
        <f>AA119+AF119</f>
        <v>0</v>
      </c>
      <c r="AL119" s="38"/>
      <c r="AM119" s="38"/>
      <c r="AN119" s="38"/>
      <c r="AO119" s="38"/>
      <c r="AP119" s="38">
        <v>52.283879999999996</v>
      </c>
      <c r="AQ119" s="38"/>
      <c r="AR119" s="38"/>
      <c r="AS119" s="38"/>
      <c r="AT119" s="38"/>
      <c r="AU119" s="38">
        <v>0</v>
      </c>
      <c r="AV119" s="38"/>
      <c r="AW119" s="38"/>
      <c r="AX119" s="38"/>
      <c r="AY119" s="38"/>
      <c r="AZ119" s="38">
        <f>AP119+AU119</f>
        <v>52.283879999999996</v>
      </c>
      <c r="BA119" s="38"/>
      <c r="BB119" s="38"/>
      <c r="BC119" s="38"/>
      <c r="BD119" s="38">
        <f>IF(AA119=0,0,AP119/AA119*100-100)</f>
        <v>0</v>
      </c>
      <c r="BE119" s="38"/>
      <c r="BF119" s="38"/>
      <c r="BG119" s="38"/>
      <c r="BH119" s="38"/>
      <c r="BI119" s="38">
        <f>IF(AF119=0,0,AU119/AF119*100-100)</f>
        <v>0</v>
      </c>
      <c r="BJ119" s="38"/>
      <c r="BK119" s="38"/>
      <c r="BL119" s="38"/>
      <c r="BM119" s="38"/>
      <c r="BN119" s="38">
        <f>IF(AK119=0,0,AZ119/AK119*100-100)</f>
        <v>0</v>
      </c>
      <c r="BO119" s="38"/>
      <c r="BP119" s="38"/>
      <c r="BQ119" s="38"/>
    </row>
    <row r="120" spans="1:80" ht="25.5" customHeight="1" x14ac:dyDescent="0.2">
      <c r="A120" s="172"/>
      <c r="B120" s="43"/>
      <c r="C120" s="176" t="s">
        <v>165</v>
      </c>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c r="AD120" s="177"/>
      <c r="AE120" s="177"/>
      <c r="AF120" s="177"/>
      <c r="AG120" s="177"/>
      <c r="AH120" s="177"/>
      <c r="AI120" s="177"/>
      <c r="AJ120" s="177"/>
      <c r="AK120" s="177"/>
      <c r="AL120" s="177"/>
      <c r="AM120" s="177"/>
      <c r="AN120" s="177"/>
      <c r="AO120" s="177"/>
      <c r="AP120" s="177"/>
      <c r="AQ120" s="177"/>
      <c r="AR120" s="177"/>
      <c r="AS120" s="177"/>
      <c r="AT120" s="177"/>
      <c r="AU120" s="177"/>
      <c r="AV120" s="177"/>
      <c r="AW120" s="177"/>
      <c r="AX120" s="177"/>
      <c r="AY120" s="177"/>
      <c r="AZ120" s="177"/>
      <c r="BA120" s="177"/>
      <c r="BB120" s="177"/>
      <c r="BC120" s="177"/>
      <c r="BD120" s="177"/>
      <c r="BE120" s="177"/>
      <c r="BF120" s="177"/>
      <c r="BG120" s="177"/>
      <c r="BH120" s="177"/>
      <c r="BI120" s="177"/>
      <c r="BJ120" s="177"/>
      <c r="BK120" s="177"/>
      <c r="BL120" s="177"/>
      <c r="BM120" s="177"/>
      <c r="BN120" s="177"/>
      <c r="BO120" s="177"/>
      <c r="BP120" s="177"/>
      <c r="BQ120" s="178"/>
      <c r="CB120" s="1" t="s">
        <v>164</v>
      </c>
    </row>
    <row r="121" spans="1:80" ht="15.75" hidden="1" customHeight="1" x14ac:dyDescent="0.2">
      <c r="A121" s="76" t="s">
        <v>11</v>
      </c>
      <c r="B121" s="76"/>
      <c r="C121" s="77" t="s">
        <v>12</v>
      </c>
      <c r="D121" s="77"/>
      <c r="E121" s="77"/>
      <c r="F121" s="77"/>
      <c r="G121" s="77"/>
      <c r="H121" s="77"/>
      <c r="I121" s="77"/>
      <c r="J121" s="77"/>
      <c r="K121" s="77"/>
      <c r="L121" s="77"/>
      <c r="M121" s="77"/>
      <c r="N121" s="77"/>
      <c r="O121" s="77"/>
      <c r="P121" s="77"/>
      <c r="Q121" s="77"/>
      <c r="R121" s="77"/>
      <c r="S121" s="77"/>
      <c r="T121" s="77"/>
      <c r="U121" s="77"/>
      <c r="V121" s="77"/>
      <c r="W121" s="77"/>
      <c r="X121" s="77"/>
      <c r="Y121" s="77"/>
      <c r="Z121" s="78"/>
      <c r="AA121" s="46" t="s">
        <v>33</v>
      </c>
      <c r="AB121" s="46"/>
      <c r="AC121" s="46"/>
      <c r="AD121" s="46"/>
      <c r="AE121" s="46"/>
      <c r="AF121" s="46" t="s">
        <v>91</v>
      </c>
      <c r="AG121" s="46"/>
      <c r="AH121" s="46"/>
      <c r="AI121" s="46"/>
      <c r="AJ121" s="46"/>
      <c r="AK121" s="45" t="s">
        <v>13</v>
      </c>
      <c r="AL121" s="45"/>
      <c r="AM121" s="45"/>
      <c r="AN121" s="45"/>
      <c r="AO121" s="45"/>
      <c r="AP121" s="46" t="s">
        <v>34</v>
      </c>
      <c r="AQ121" s="46"/>
      <c r="AR121" s="46"/>
      <c r="AS121" s="46"/>
      <c r="AT121" s="46"/>
      <c r="AU121" s="46" t="s">
        <v>19</v>
      </c>
      <c r="AV121" s="46"/>
      <c r="AW121" s="46"/>
      <c r="AX121" s="46"/>
      <c r="AY121" s="46"/>
      <c r="AZ121" s="45" t="s">
        <v>13</v>
      </c>
      <c r="BA121" s="45"/>
      <c r="BB121" s="45"/>
      <c r="BC121" s="45"/>
      <c r="BD121" s="79" t="s">
        <v>104</v>
      </c>
      <c r="BE121" s="79"/>
      <c r="BF121" s="79"/>
      <c r="BG121" s="79"/>
      <c r="BH121" s="79"/>
      <c r="BI121" s="79" t="s">
        <v>104</v>
      </c>
      <c r="BJ121" s="79"/>
      <c r="BK121" s="79"/>
      <c r="BL121" s="79"/>
      <c r="BM121" s="79"/>
      <c r="BN121" s="47" t="s">
        <v>104</v>
      </c>
      <c r="BO121" s="47"/>
      <c r="BP121" s="47"/>
      <c r="BQ121" s="47"/>
      <c r="CA121" s="1" t="s">
        <v>97</v>
      </c>
    </row>
    <row r="122" spans="1:80" s="171" customFormat="1" ht="15" hidden="1" customHeight="1" x14ac:dyDescent="0.2">
      <c r="A122" s="84"/>
      <c r="B122" s="84"/>
      <c r="C122" s="195"/>
      <c r="D122" s="196"/>
      <c r="E122" s="196"/>
      <c r="F122" s="196"/>
      <c r="G122" s="196"/>
      <c r="H122" s="196"/>
      <c r="I122" s="196"/>
      <c r="J122" s="196"/>
      <c r="K122" s="196"/>
      <c r="L122" s="196"/>
      <c r="M122" s="196"/>
      <c r="N122" s="196"/>
      <c r="O122" s="196"/>
      <c r="P122" s="196"/>
      <c r="Q122" s="196"/>
      <c r="R122" s="196"/>
      <c r="S122" s="196"/>
      <c r="T122" s="196"/>
      <c r="U122" s="196"/>
      <c r="V122" s="196"/>
      <c r="W122" s="196"/>
      <c r="X122" s="196"/>
      <c r="Y122" s="196"/>
      <c r="Z122" s="197"/>
      <c r="AA122" s="198"/>
      <c r="AB122" s="198"/>
      <c r="AC122" s="198"/>
      <c r="AD122" s="198"/>
      <c r="AE122" s="198"/>
      <c r="AF122" s="198"/>
      <c r="AG122" s="198"/>
      <c r="AH122" s="198"/>
      <c r="AI122" s="198"/>
      <c r="AJ122" s="198"/>
      <c r="AK122" s="198"/>
      <c r="AL122" s="198"/>
      <c r="AM122" s="198"/>
      <c r="AN122" s="198"/>
      <c r="AO122" s="198"/>
      <c r="AP122" s="198"/>
      <c r="AQ122" s="198"/>
      <c r="AR122" s="198"/>
      <c r="AS122" s="198"/>
      <c r="AT122" s="198"/>
      <c r="AU122" s="198"/>
      <c r="AV122" s="198"/>
      <c r="AW122" s="198"/>
      <c r="AX122" s="198"/>
      <c r="AY122" s="198"/>
      <c r="AZ122" s="198"/>
      <c r="BA122" s="198"/>
      <c r="BB122" s="198"/>
      <c r="BC122" s="198"/>
      <c r="BD122" s="198"/>
      <c r="BE122" s="198"/>
      <c r="BF122" s="198"/>
      <c r="BG122" s="198"/>
      <c r="BH122" s="198"/>
      <c r="BI122" s="198"/>
      <c r="BJ122" s="198"/>
      <c r="BK122" s="198"/>
      <c r="BL122" s="198"/>
      <c r="BM122" s="198"/>
      <c r="BN122" s="198"/>
      <c r="BO122" s="198"/>
      <c r="BP122" s="198"/>
      <c r="BQ122" s="198"/>
      <c r="CA122" s="171" t="s">
        <v>98</v>
      </c>
    </row>
    <row r="123" spans="1:80" s="171" customFormat="1" ht="15" customHeight="1" x14ac:dyDescent="0.2">
      <c r="A123" s="84"/>
      <c r="B123" s="84"/>
      <c r="C123" s="195" t="s">
        <v>153</v>
      </c>
      <c r="D123" s="196"/>
      <c r="E123" s="196"/>
      <c r="F123" s="196"/>
      <c r="G123" s="196"/>
      <c r="H123" s="196"/>
      <c r="I123" s="196"/>
      <c r="J123" s="196"/>
      <c r="K123" s="196"/>
      <c r="L123" s="196"/>
      <c r="M123" s="196"/>
      <c r="N123" s="196"/>
      <c r="O123" s="196"/>
      <c r="P123" s="196"/>
      <c r="Q123" s="196"/>
      <c r="R123" s="196"/>
      <c r="S123" s="196"/>
      <c r="T123" s="196"/>
      <c r="U123" s="196"/>
      <c r="V123" s="196"/>
      <c r="W123" s="196"/>
      <c r="X123" s="196"/>
      <c r="Y123" s="196"/>
      <c r="Z123" s="197"/>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198"/>
      <c r="AW123" s="198"/>
      <c r="AX123" s="198"/>
      <c r="AY123" s="198"/>
      <c r="AZ123" s="198"/>
      <c r="BA123" s="198"/>
      <c r="BB123" s="198"/>
      <c r="BC123" s="198"/>
      <c r="BD123" s="198"/>
      <c r="BE123" s="198"/>
      <c r="BF123" s="198"/>
      <c r="BG123" s="198"/>
      <c r="BH123" s="198"/>
      <c r="BI123" s="198"/>
      <c r="BJ123" s="198"/>
      <c r="BK123" s="198"/>
      <c r="BL123" s="198"/>
      <c r="BM123" s="198"/>
      <c r="BN123" s="198"/>
      <c r="BO123" s="198"/>
      <c r="BP123" s="198"/>
      <c r="BQ123" s="198"/>
    </row>
    <row r="124" spans="1:80" ht="15" customHeight="1" x14ac:dyDescent="0.2">
      <c r="A124" s="76"/>
      <c r="B124" s="76"/>
      <c r="C124" s="201" t="s">
        <v>155</v>
      </c>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90"/>
      <c r="AA124" s="202">
        <v>23</v>
      </c>
      <c r="AB124" s="202"/>
      <c r="AC124" s="202"/>
      <c r="AD124" s="202"/>
      <c r="AE124" s="202"/>
      <c r="AF124" s="202">
        <v>0</v>
      </c>
      <c r="AG124" s="202"/>
      <c r="AH124" s="202"/>
      <c r="AI124" s="202"/>
      <c r="AJ124" s="202"/>
      <c r="AK124" s="202">
        <v>23</v>
      </c>
      <c r="AL124" s="202"/>
      <c r="AM124" s="202"/>
      <c r="AN124" s="202"/>
      <c r="AO124" s="202"/>
      <c r="AP124" s="202">
        <v>23.7</v>
      </c>
      <c r="AQ124" s="202"/>
      <c r="AR124" s="202"/>
      <c r="AS124" s="202"/>
      <c r="AT124" s="202"/>
      <c r="AU124" s="202">
        <v>0</v>
      </c>
      <c r="AV124" s="202"/>
      <c r="AW124" s="202"/>
      <c r="AX124" s="202"/>
      <c r="AY124" s="202"/>
      <c r="AZ124" s="202">
        <f>AP124+AU124</f>
        <v>23.7</v>
      </c>
      <c r="BA124" s="202"/>
      <c r="BB124" s="202"/>
      <c r="BC124" s="202"/>
      <c r="BD124" s="202">
        <f>IF(AA124=0,0,AP124/AA124*100-100)</f>
        <v>3.0434782608695627</v>
      </c>
      <c r="BE124" s="202"/>
      <c r="BF124" s="202"/>
      <c r="BG124" s="202"/>
      <c r="BH124" s="202"/>
      <c r="BI124" s="202">
        <f>IF(AF124=0,0,AU124/AF124*100-100)</f>
        <v>0</v>
      </c>
      <c r="BJ124" s="202"/>
      <c r="BK124" s="202"/>
      <c r="BL124" s="202"/>
      <c r="BM124" s="202"/>
      <c r="BN124" s="202">
        <f>IF(AK124=0,0,AZ124/AK124*100-100)</f>
        <v>3.0434782608695627</v>
      </c>
      <c r="BO124" s="202"/>
      <c r="BP124" s="202"/>
      <c r="BQ124" s="202"/>
    </row>
    <row r="125" spans="1:80" ht="15" customHeight="1" x14ac:dyDescent="0.2">
      <c r="A125" s="76"/>
      <c r="B125" s="76"/>
      <c r="C125" s="201" t="s">
        <v>156</v>
      </c>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90"/>
      <c r="AA125" s="202">
        <v>11.6</v>
      </c>
      <c r="AB125" s="202"/>
      <c r="AC125" s="202"/>
      <c r="AD125" s="202"/>
      <c r="AE125" s="202"/>
      <c r="AF125" s="202">
        <v>0</v>
      </c>
      <c r="AG125" s="202"/>
      <c r="AH125" s="202"/>
      <c r="AI125" s="202"/>
      <c r="AJ125" s="202"/>
      <c r="AK125" s="202">
        <v>11.6</v>
      </c>
      <c r="AL125" s="202"/>
      <c r="AM125" s="202"/>
      <c r="AN125" s="202"/>
      <c r="AO125" s="202"/>
      <c r="AP125" s="202">
        <v>0</v>
      </c>
      <c r="AQ125" s="202"/>
      <c r="AR125" s="202"/>
      <c r="AS125" s="202"/>
      <c r="AT125" s="202"/>
      <c r="AU125" s="202">
        <v>0</v>
      </c>
      <c r="AV125" s="202"/>
      <c r="AW125" s="202"/>
      <c r="AX125" s="202"/>
      <c r="AY125" s="202"/>
      <c r="AZ125" s="202">
        <f>AP125+AU125</f>
        <v>0</v>
      </c>
      <c r="BA125" s="202"/>
      <c r="BB125" s="202"/>
      <c r="BC125" s="202"/>
      <c r="BD125" s="202">
        <f>IF(AA125=0,0,AP125/AA125*100-100)</f>
        <v>-100</v>
      </c>
      <c r="BE125" s="202"/>
      <c r="BF125" s="202"/>
      <c r="BG125" s="202"/>
      <c r="BH125" s="202"/>
      <c r="BI125" s="202">
        <f>IF(AF125=0,0,AU125/AF125*100-100)</f>
        <v>0</v>
      </c>
      <c r="BJ125" s="202"/>
      <c r="BK125" s="202"/>
      <c r="BL125" s="202"/>
      <c r="BM125" s="202"/>
      <c r="BN125" s="202">
        <f>IF(AK125=0,0,AZ125/AK125*100-100)</f>
        <v>-100</v>
      </c>
      <c r="BO125" s="202"/>
      <c r="BP125" s="202"/>
      <c r="BQ125" s="202"/>
    </row>
    <row r="126" spans="1:80" ht="25.5" customHeight="1" x14ac:dyDescent="0.2">
      <c r="A126" s="76"/>
      <c r="B126" s="76"/>
      <c r="C126" s="201" t="s">
        <v>152</v>
      </c>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03"/>
      <c r="AN126" s="203"/>
      <c r="AO126" s="203"/>
      <c r="AP126" s="203"/>
      <c r="AQ126" s="203"/>
      <c r="AR126" s="203"/>
      <c r="AS126" s="203"/>
      <c r="AT126" s="203"/>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c r="BO126" s="203"/>
      <c r="BP126" s="203"/>
      <c r="BQ126" s="204"/>
      <c r="CB126" s="1" t="s">
        <v>166</v>
      </c>
    </row>
    <row r="127" spans="1:80" s="171" customFormat="1" ht="12.75" customHeight="1" x14ac:dyDescent="0.2">
      <c r="A127" s="84"/>
      <c r="B127" s="84"/>
      <c r="C127" s="199" t="s">
        <v>109</v>
      </c>
      <c r="D127" s="205"/>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6"/>
      <c r="CB127" s="171" t="s">
        <v>167</v>
      </c>
    </row>
    <row r="128" spans="1:80" s="171" customFormat="1" ht="15" customHeight="1" x14ac:dyDescent="0.2">
      <c r="A128" s="84"/>
      <c r="B128" s="84"/>
      <c r="C128" s="200" t="s">
        <v>115</v>
      </c>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184"/>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8"/>
      <c r="BK128" s="198"/>
      <c r="BL128" s="198"/>
      <c r="BM128" s="198"/>
      <c r="BN128" s="198"/>
      <c r="BO128" s="198"/>
      <c r="BP128" s="198"/>
      <c r="BQ128" s="198"/>
    </row>
    <row r="129" spans="1:80" ht="15" customHeight="1" x14ac:dyDescent="0.2">
      <c r="A129" s="76"/>
      <c r="B129" s="76"/>
      <c r="C129" s="201" t="s">
        <v>117</v>
      </c>
      <c r="D129" s="189"/>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90"/>
      <c r="AA129" s="202">
        <v>13</v>
      </c>
      <c r="AB129" s="202"/>
      <c r="AC129" s="202"/>
      <c r="AD129" s="202"/>
      <c r="AE129" s="202"/>
      <c r="AF129" s="202">
        <v>0</v>
      </c>
      <c r="AG129" s="202"/>
      <c r="AH129" s="202"/>
      <c r="AI129" s="202"/>
      <c r="AJ129" s="202"/>
      <c r="AK129" s="202">
        <v>13</v>
      </c>
      <c r="AL129" s="202"/>
      <c r="AM129" s="202"/>
      <c r="AN129" s="202"/>
      <c r="AO129" s="202"/>
      <c r="AP129" s="202">
        <v>13</v>
      </c>
      <c r="AQ129" s="202"/>
      <c r="AR129" s="202"/>
      <c r="AS129" s="202"/>
      <c r="AT129" s="202"/>
      <c r="AU129" s="202">
        <v>0</v>
      </c>
      <c r="AV129" s="202"/>
      <c r="AW129" s="202"/>
      <c r="AX129" s="202"/>
      <c r="AY129" s="202"/>
      <c r="AZ129" s="202">
        <f>AP129+AU129</f>
        <v>13</v>
      </c>
      <c r="BA129" s="202"/>
      <c r="BB129" s="202"/>
      <c r="BC129" s="202"/>
      <c r="BD129" s="202">
        <f>IF(AA129=0,0,AP129/AA129*100-100)</f>
        <v>0</v>
      </c>
      <c r="BE129" s="202"/>
      <c r="BF129" s="202"/>
      <c r="BG129" s="202"/>
      <c r="BH129" s="202"/>
      <c r="BI129" s="202">
        <f>IF(AF129=0,0,AU129/AF129*100-100)</f>
        <v>0</v>
      </c>
      <c r="BJ129" s="202"/>
      <c r="BK129" s="202"/>
      <c r="BL129" s="202"/>
      <c r="BM129" s="202"/>
      <c r="BN129" s="202">
        <f>IF(AK129=0,0,AZ129/AK129*100-100)</f>
        <v>0</v>
      </c>
      <c r="BO129" s="202"/>
      <c r="BP129" s="202"/>
      <c r="BQ129" s="202"/>
    </row>
    <row r="130" spans="1:80" ht="25.5" customHeight="1" x14ac:dyDescent="0.2">
      <c r="A130" s="76"/>
      <c r="B130" s="76"/>
      <c r="C130" s="201" t="s">
        <v>168</v>
      </c>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90"/>
      <c r="AA130" s="202">
        <v>26.5</v>
      </c>
      <c r="AB130" s="202"/>
      <c r="AC130" s="202"/>
      <c r="AD130" s="202"/>
      <c r="AE130" s="202"/>
      <c r="AF130" s="202">
        <v>0</v>
      </c>
      <c r="AG130" s="202"/>
      <c r="AH130" s="202"/>
      <c r="AI130" s="202"/>
      <c r="AJ130" s="202"/>
      <c r="AK130" s="202">
        <v>26.5</v>
      </c>
      <c r="AL130" s="202"/>
      <c r="AM130" s="202"/>
      <c r="AN130" s="202"/>
      <c r="AO130" s="202"/>
      <c r="AP130" s="202">
        <v>23.35</v>
      </c>
      <c r="AQ130" s="202"/>
      <c r="AR130" s="202"/>
      <c r="AS130" s="202"/>
      <c r="AT130" s="202"/>
      <c r="AU130" s="202">
        <v>0</v>
      </c>
      <c r="AV130" s="202"/>
      <c r="AW130" s="202"/>
      <c r="AX130" s="202"/>
      <c r="AY130" s="202"/>
      <c r="AZ130" s="202">
        <f>AP130+AU130</f>
        <v>23.35</v>
      </c>
      <c r="BA130" s="202"/>
      <c r="BB130" s="202"/>
      <c r="BC130" s="202"/>
      <c r="BD130" s="202">
        <f>IF(AA130=0,0,AP130/AA130*100-100)</f>
        <v>-11.886792452830193</v>
      </c>
      <c r="BE130" s="202"/>
      <c r="BF130" s="202"/>
      <c r="BG130" s="202"/>
      <c r="BH130" s="202"/>
      <c r="BI130" s="202">
        <f>IF(AF130=0,0,AU130/AF130*100-100)</f>
        <v>0</v>
      </c>
      <c r="BJ130" s="202"/>
      <c r="BK130" s="202"/>
      <c r="BL130" s="202"/>
      <c r="BM130" s="202"/>
      <c r="BN130" s="202">
        <f>IF(AK130=0,0,AZ130/AK130*100-100)</f>
        <v>-11.886792452830193</v>
      </c>
      <c r="BO130" s="202"/>
      <c r="BP130" s="202"/>
      <c r="BQ130" s="202"/>
    </row>
    <row r="131" spans="1:80" ht="25.5" customHeight="1" x14ac:dyDescent="0.2">
      <c r="A131" s="76"/>
      <c r="B131" s="76"/>
      <c r="C131" s="201" t="s">
        <v>118</v>
      </c>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90"/>
      <c r="AA131" s="202">
        <v>4</v>
      </c>
      <c r="AB131" s="202"/>
      <c r="AC131" s="202"/>
      <c r="AD131" s="202"/>
      <c r="AE131" s="202"/>
      <c r="AF131" s="202">
        <v>0</v>
      </c>
      <c r="AG131" s="202"/>
      <c r="AH131" s="202"/>
      <c r="AI131" s="202"/>
      <c r="AJ131" s="202"/>
      <c r="AK131" s="202">
        <v>4</v>
      </c>
      <c r="AL131" s="202"/>
      <c r="AM131" s="202"/>
      <c r="AN131" s="202"/>
      <c r="AO131" s="202"/>
      <c r="AP131" s="202">
        <v>3</v>
      </c>
      <c r="AQ131" s="202"/>
      <c r="AR131" s="202"/>
      <c r="AS131" s="202"/>
      <c r="AT131" s="202"/>
      <c r="AU131" s="202">
        <v>0</v>
      </c>
      <c r="AV131" s="202"/>
      <c r="AW131" s="202"/>
      <c r="AX131" s="202"/>
      <c r="AY131" s="202"/>
      <c r="AZ131" s="202">
        <f>AP131+AU131</f>
        <v>3</v>
      </c>
      <c r="BA131" s="202"/>
      <c r="BB131" s="202"/>
      <c r="BC131" s="202"/>
      <c r="BD131" s="202">
        <f>IF(AA131=0,0,AP131/AA131*100-100)</f>
        <v>-25</v>
      </c>
      <c r="BE131" s="202"/>
      <c r="BF131" s="202"/>
      <c r="BG131" s="202"/>
      <c r="BH131" s="202"/>
      <c r="BI131" s="202">
        <f>IF(AF131=0,0,AU131/AF131*100-100)</f>
        <v>0</v>
      </c>
      <c r="BJ131" s="202"/>
      <c r="BK131" s="202"/>
      <c r="BL131" s="202"/>
      <c r="BM131" s="202"/>
      <c r="BN131" s="202">
        <f>IF(AK131=0,0,AZ131/AK131*100-100)</f>
        <v>-25</v>
      </c>
      <c r="BO131" s="202"/>
      <c r="BP131" s="202"/>
      <c r="BQ131" s="202"/>
    </row>
    <row r="132" spans="1:80" ht="15" customHeight="1" x14ac:dyDescent="0.2">
      <c r="A132" s="76"/>
      <c r="B132" s="76"/>
      <c r="C132" s="201" t="s">
        <v>119</v>
      </c>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90"/>
      <c r="AA132" s="202">
        <v>4.5</v>
      </c>
      <c r="AB132" s="202"/>
      <c r="AC132" s="202"/>
      <c r="AD132" s="202"/>
      <c r="AE132" s="202"/>
      <c r="AF132" s="202">
        <v>0</v>
      </c>
      <c r="AG132" s="202"/>
      <c r="AH132" s="202"/>
      <c r="AI132" s="202"/>
      <c r="AJ132" s="202"/>
      <c r="AK132" s="202">
        <v>4.5</v>
      </c>
      <c r="AL132" s="202"/>
      <c r="AM132" s="202"/>
      <c r="AN132" s="202"/>
      <c r="AO132" s="202"/>
      <c r="AP132" s="202">
        <v>4</v>
      </c>
      <c r="AQ132" s="202"/>
      <c r="AR132" s="202"/>
      <c r="AS132" s="202"/>
      <c r="AT132" s="202"/>
      <c r="AU132" s="202">
        <v>0</v>
      </c>
      <c r="AV132" s="202"/>
      <c r="AW132" s="202"/>
      <c r="AX132" s="202"/>
      <c r="AY132" s="202"/>
      <c r="AZ132" s="202">
        <f>AP132+AU132</f>
        <v>4</v>
      </c>
      <c r="BA132" s="202"/>
      <c r="BB132" s="202"/>
      <c r="BC132" s="202"/>
      <c r="BD132" s="202">
        <f>IF(AA132=0,0,AP132/AA132*100-100)</f>
        <v>-11.111111111111114</v>
      </c>
      <c r="BE132" s="202"/>
      <c r="BF132" s="202"/>
      <c r="BG132" s="202"/>
      <c r="BH132" s="202"/>
      <c r="BI132" s="202">
        <f>IF(AF132=0,0,AU132/AF132*100-100)</f>
        <v>0</v>
      </c>
      <c r="BJ132" s="202"/>
      <c r="BK132" s="202"/>
      <c r="BL132" s="202"/>
      <c r="BM132" s="202"/>
      <c r="BN132" s="202">
        <f>IF(AK132=0,0,AZ132/AK132*100-100)</f>
        <v>-11.111111111111114</v>
      </c>
      <c r="BO132" s="202"/>
      <c r="BP132" s="202"/>
      <c r="BQ132" s="202"/>
    </row>
    <row r="133" spans="1:80" ht="15" customHeight="1" x14ac:dyDescent="0.2">
      <c r="A133" s="76"/>
      <c r="B133" s="76"/>
      <c r="C133" s="201" t="s">
        <v>120</v>
      </c>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90"/>
      <c r="AA133" s="202">
        <v>41.5</v>
      </c>
      <c r="AB133" s="202"/>
      <c r="AC133" s="202"/>
      <c r="AD133" s="202"/>
      <c r="AE133" s="202"/>
      <c r="AF133" s="202">
        <v>0</v>
      </c>
      <c r="AG133" s="202"/>
      <c r="AH133" s="202"/>
      <c r="AI133" s="202"/>
      <c r="AJ133" s="202"/>
      <c r="AK133" s="202">
        <v>41.5</v>
      </c>
      <c r="AL133" s="202"/>
      <c r="AM133" s="202"/>
      <c r="AN133" s="202"/>
      <c r="AO133" s="202"/>
      <c r="AP133" s="202">
        <v>34.35</v>
      </c>
      <c r="AQ133" s="202"/>
      <c r="AR133" s="202"/>
      <c r="AS133" s="202"/>
      <c r="AT133" s="202"/>
      <c r="AU133" s="202">
        <v>0</v>
      </c>
      <c r="AV133" s="202"/>
      <c r="AW133" s="202"/>
      <c r="AX133" s="202"/>
      <c r="AY133" s="202"/>
      <c r="AZ133" s="202">
        <f>AP133+AU133</f>
        <v>34.35</v>
      </c>
      <c r="BA133" s="202"/>
      <c r="BB133" s="202"/>
      <c r="BC133" s="202"/>
      <c r="BD133" s="202">
        <f>IF(AA133=0,0,AP133/AA133*100-100)</f>
        <v>-17.228915662650607</v>
      </c>
      <c r="BE133" s="202"/>
      <c r="BF133" s="202"/>
      <c r="BG133" s="202"/>
      <c r="BH133" s="202"/>
      <c r="BI133" s="202">
        <f>IF(AF133=0,0,AU133/AF133*100-100)</f>
        <v>0</v>
      </c>
      <c r="BJ133" s="202"/>
      <c r="BK133" s="202"/>
      <c r="BL133" s="202"/>
      <c r="BM133" s="202"/>
      <c r="BN133" s="202">
        <f>IF(AK133=0,0,AZ133/AK133*100-100)</f>
        <v>-17.228915662650607</v>
      </c>
      <c r="BO133" s="202"/>
      <c r="BP133" s="202"/>
      <c r="BQ133" s="202"/>
    </row>
    <row r="134" spans="1:80" ht="25.5" customHeight="1" x14ac:dyDescent="0.2">
      <c r="A134" s="76"/>
      <c r="B134" s="76"/>
      <c r="C134" s="201" t="s">
        <v>124</v>
      </c>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c r="AP134" s="203"/>
      <c r="AQ134" s="203"/>
      <c r="AR134" s="203"/>
      <c r="AS134" s="203"/>
      <c r="AT134" s="203"/>
      <c r="AU134" s="203"/>
      <c r="AV134" s="203"/>
      <c r="AW134" s="203"/>
      <c r="AX134" s="203"/>
      <c r="AY134" s="203"/>
      <c r="AZ134" s="203"/>
      <c r="BA134" s="203"/>
      <c r="BB134" s="203"/>
      <c r="BC134" s="203"/>
      <c r="BD134" s="203"/>
      <c r="BE134" s="203"/>
      <c r="BF134" s="203"/>
      <c r="BG134" s="203"/>
      <c r="BH134" s="203"/>
      <c r="BI134" s="203"/>
      <c r="BJ134" s="203"/>
      <c r="BK134" s="203"/>
      <c r="BL134" s="203"/>
      <c r="BM134" s="203"/>
      <c r="BN134" s="203"/>
      <c r="BO134" s="203"/>
      <c r="BP134" s="203"/>
      <c r="BQ134" s="204"/>
      <c r="CB134" s="1" t="s">
        <v>169</v>
      </c>
    </row>
    <row r="135" spans="1:80" ht="25.5" customHeight="1" x14ac:dyDescent="0.2">
      <c r="A135" s="76"/>
      <c r="B135" s="76"/>
      <c r="C135" s="201" t="s">
        <v>124</v>
      </c>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c r="AA135" s="203"/>
      <c r="AB135" s="203"/>
      <c r="AC135" s="203"/>
      <c r="AD135" s="203"/>
      <c r="AE135" s="203"/>
      <c r="AF135" s="203"/>
      <c r="AG135" s="203"/>
      <c r="AH135" s="203"/>
      <c r="AI135" s="203"/>
      <c r="AJ135" s="203"/>
      <c r="AK135" s="203"/>
      <c r="AL135" s="203"/>
      <c r="AM135" s="203"/>
      <c r="AN135" s="203"/>
      <c r="AO135" s="203"/>
      <c r="AP135" s="203"/>
      <c r="AQ135" s="203"/>
      <c r="AR135" s="203"/>
      <c r="AS135" s="203"/>
      <c r="AT135" s="203"/>
      <c r="AU135" s="203"/>
      <c r="AV135" s="203"/>
      <c r="AW135" s="203"/>
      <c r="AX135" s="203"/>
      <c r="AY135" s="203"/>
      <c r="AZ135" s="203"/>
      <c r="BA135" s="203"/>
      <c r="BB135" s="203"/>
      <c r="BC135" s="203"/>
      <c r="BD135" s="203"/>
      <c r="BE135" s="203"/>
      <c r="BF135" s="203"/>
      <c r="BG135" s="203"/>
      <c r="BH135" s="203"/>
      <c r="BI135" s="203"/>
      <c r="BJ135" s="203"/>
      <c r="BK135" s="203"/>
      <c r="BL135" s="203"/>
      <c r="BM135" s="203"/>
      <c r="BN135" s="203"/>
      <c r="BO135" s="203"/>
      <c r="BP135" s="203"/>
      <c r="BQ135" s="204"/>
      <c r="CB135" s="1" t="s">
        <v>170</v>
      </c>
    </row>
    <row r="136" spans="1:80" ht="25.5" customHeight="1" x14ac:dyDescent="0.2">
      <c r="A136" s="76"/>
      <c r="B136" s="76"/>
      <c r="C136" s="201" t="s">
        <v>124</v>
      </c>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03"/>
      <c r="AV136" s="203"/>
      <c r="AW136" s="203"/>
      <c r="AX136" s="203"/>
      <c r="AY136" s="203"/>
      <c r="AZ136" s="203"/>
      <c r="BA136" s="203"/>
      <c r="BB136" s="203"/>
      <c r="BC136" s="203"/>
      <c r="BD136" s="203"/>
      <c r="BE136" s="203"/>
      <c r="BF136" s="203"/>
      <c r="BG136" s="203"/>
      <c r="BH136" s="203"/>
      <c r="BI136" s="203"/>
      <c r="BJ136" s="203"/>
      <c r="BK136" s="203"/>
      <c r="BL136" s="203"/>
      <c r="BM136" s="203"/>
      <c r="BN136" s="203"/>
      <c r="BO136" s="203"/>
      <c r="BP136" s="203"/>
      <c r="BQ136" s="204"/>
      <c r="CB136" s="1" t="s">
        <v>171</v>
      </c>
    </row>
    <row r="137" spans="1:80" ht="25.5" customHeight="1" x14ac:dyDescent="0.2">
      <c r="A137" s="76"/>
      <c r="B137" s="76"/>
      <c r="C137" s="201" t="s">
        <v>124</v>
      </c>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03"/>
      <c r="AV137" s="203"/>
      <c r="AW137" s="203"/>
      <c r="AX137" s="203"/>
      <c r="AY137" s="203"/>
      <c r="AZ137" s="203"/>
      <c r="BA137" s="203"/>
      <c r="BB137" s="203"/>
      <c r="BC137" s="203"/>
      <c r="BD137" s="203"/>
      <c r="BE137" s="203"/>
      <c r="BF137" s="203"/>
      <c r="BG137" s="203"/>
      <c r="BH137" s="203"/>
      <c r="BI137" s="203"/>
      <c r="BJ137" s="203"/>
      <c r="BK137" s="203"/>
      <c r="BL137" s="203"/>
      <c r="BM137" s="203"/>
      <c r="BN137" s="203"/>
      <c r="BO137" s="203"/>
      <c r="BP137" s="203"/>
      <c r="BQ137" s="204"/>
      <c r="CB137" s="1" t="s">
        <v>172</v>
      </c>
    </row>
    <row r="138" spans="1:80" ht="25.5" customHeight="1" x14ac:dyDescent="0.2">
      <c r="A138" s="76"/>
      <c r="B138" s="76"/>
      <c r="C138" s="201" t="s">
        <v>173</v>
      </c>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90"/>
      <c r="AA138" s="202">
        <v>0</v>
      </c>
      <c r="AB138" s="202"/>
      <c r="AC138" s="202"/>
      <c r="AD138" s="202"/>
      <c r="AE138" s="202"/>
      <c r="AF138" s="202">
        <v>215.09899999999999</v>
      </c>
      <c r="AG138" s="202"/>
      <c r="AH138" s="202"/>
      <c r="AI138" s="202"/>
      <c r="AJ138" s="202"/>
      <c r="AK138" s="202">
        <v>215.09899999999999</v>
      </c>
      <c r="AL138" s="202"/>
      <c r="AM138" s="202"/>
      <c r="AN138" s="202"/>
      <c r="AO138" s="202"/>
      <c r="AP138" s="202">
        <v>0</v>
      </c>
      <c r="AQ138" s="202"/>
      <c r="AR138" s="202"/>
      <c r="AS138" s="202"/>
      <c r="AT138" s="202"/>
      <c r="AU138" s="202">
        <v>0</v>
      </c>
      <c r="AV138" s="202"/>
      <c r="AW138" s="202"/>
      <c r="AX138" s="202"/>
      <c r="AY138" s="202"/>
      <c r="AZ138" s="202">
        <f>AP138+AU138</f>
        <v>0</v>
      </c>
      <c r="BA138" s="202"/>
      <c r="BB138" s="202"/>
      <c r="BC138" s="202"/>
      <c r="BD138" s="202">
        <f>IF(AA138=0,0,AP138/AA138*100-100)</f>
        <v>0</v>
      </c>
      <c r="BE138" s="202"/>
      <c r="BF138" s="202"/>
      <c r="BG138" s="202"/>
      <c r="BH138" s="202"/>
      <c r="BI138" s="202">
        <f>IF(AF138=0,0,AU138/AF138*100-100)</f>
        <v>-100</v>
      </c>
      <c r="BJ138" s="202"/>
      <c r="BK138" s="202"/>
      <c r="BL138" s="202"/>
      <c r="BM138" s="202"/>
      <c r="BN138" s="202">
        <f>IF(AK138=0,0,AZ138/AK138*100-100)</f>
        <v>-100</v>
      </c>
      <c r="BO138" s="202"/>
      <c r="BP138" s="202"/>
      <c r="BQ138" s="202"/>
    </row>
    <row r="139" spans="1:80" ht="25.5" customHeight="1" x14ac:dyDescent="0.2">
      <c r="A139" s="76"/>
      <c r="B139" s="76"/>
      <c r="C139" s="201" t="s">
        <v>175</v>
      </c>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03"/>
      <c r="AN139" s="203"/>
      <c r="AO139" s="203"/>
      <c r="AP139" s="203"/>
      <c r="AQ139" s="203"/>
      <c r="AR139" s="203"/>
      <c r="AS139" s="203"/>
      <c r="AT139" s="203"/>
      <c r="AU139" s="203"/>
      <c r="AV139" s="203"/>
      <c r="AW139" s="203"/>
      <c r="AX139" s="203"/>
      <c r="AY139" s="203"/>
      <c r="AZ139" s="203"/>
      <c r="BA139" s="203"/>
      <c r="BB139" s="203"/>
      <c r="BC139" s="203"/>
      <c r="BD139" s="203"/>
      <c r="BE139" s="203"/>
      <c r="BF139" s="203"/>
      <c r="BG139" s="203"/>
      <c r="BH139" s="203"/>
      <c r="BI139" s="203"/>
      <c r="BJ139" s="203"/>
      <c r="BK139" s="203"/>
      <c r="BL139" s="203"/>
      <c r="BM139" s="203"/>
      <c r="BN139" s="203"/>
      <c r="BO139" s="203"/>
      <c r="BP139" s="203"/>
      <c r="BQ139" s="204"/>
      <c r="CB139" s="1" t="s">
        <v>174</v>
      </c>
    </row>
    <row r="140" spans="1:80" ht="15" customHeight="1" x14ac:dyDescent="0.2">
      <c r="A140" s="76"/>
      <c r="B140" s="76"/>
      <c r="C140" s="201" t="s">
        <v>127</v>
      </c>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90"/>
      <c r="AA140" s="202">
        <v>0</v>
      </c>
      <c r="AB140" s="202"/>
      <c r="AC140" s="202"/>
      <c r="AD140" s="202"/>
      <c r="AE140" s="202"/>
      <c r="AF140" s="202">
        <v>0</v>
      </c>
      <c r="AG140" s="202"/>
      <c r="AH140" s="202"/>
      <c r="AI140" s="202"/>
      <c r="AJ140" s="202"/>
      <c r="AK140" s="202">
        <v>0</v>
      </c>
      <c r="AL140" s="202"/>
      <c r="AM140" s="202"/>
      <c r="AN140" s="202"/>
      <c r="AO140" s="202"/>
      <c r="AP140" s="202">
        <v>0</v>
      </c>
      <c r="AQ140" s="202"/>
      <c r="AR140" s="202"/>
      <c r="AS140" s="202"/>
      <c r="AT140" s="202"/>
      <c r="AU140" s="202">
        <v>46.997999999999998</v>
      </c>
      <c r="AV140" s="202"/>
      <c r="AW140" s="202"/>
      <c r="AX140" s="202"/>
      <c r="AY140" s="202"/>
      <c r="AZ140" s="202">
        <f>AP140+AU140</f>
        <v>46.997999999999998</v>
      </c>
      <c r="BA140" s="202"/>
      <c r="BB140" s="202"/>
      <c r="BC140" s="202"/>
      <c r="BD140" s="202">
        <f>IF(AA140=0,0,AP140/AA140*100-100)</f>
        <v>0</v>
      </c>
      <c r="BE140" s="202"/>
      <c r="BF140" s="202"/>
      <c r="BG140" s="202"/>
      <c r="BH140" s="202"/>
      <c r="BI140" s="202">
        <f>IF(AF140=0,0,AU140/AF140*100-100)</f>
        <v>0</v>
      </c>
      <c r="BJ140" s="202"/>
      <c r="BK140" s="202"/>
      <c r="BL140" s="202"/>
      <c r="BM140" s="202"/>
      <c r="BN140" s="202">
        <f>IF(AK140=0,0,AZ140/AK140*100-100)</f>
        <v>0</v>
      </c>
      <c r="BO140" s="202"/>
      <c r="BP140" s="202"/>
      <c r="BQ140" s="202"/>
    </row>
    <row r="141" spans="1:80" ht="12.75" customHeight="1" x14ac:dyDescent="0.2">
      <c r="A141" s="76"/>
      <c r="B141" s="76"/>
      <c r="C141" s="201" t="s">
        <v>177</v>
      </c>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03"/>
      <c r="AN141" s="203"/>
      <c r="AO141" s="203"/>
      <c r="AP141" s="203"/>
      <c r="AQ141" s="203"/>
      <c r="AR141" s="203"/>
      <c r="AS141" s="203"/>
      <c r="AT141" s="203"/>
      <c r="AU141" s="203"/>
      <c r="AV141" s="203"/>
      <c r="AW141" s="203"/>
      <c r="AX141" s="203"/>
      <c r="AY141" s="203"/>
      <c r="AZ141" s="203"/>
      <c r="BA141" s="203"/>
      <c r="BB141" s="203"/>
      <c r="BC141" s="203"/>
      <c r="BD141" s="203"/>
      <c r="BE141" s="203"/>
      <c r="BF141" s="203"/>
      <c r="BG141" s="203"/>
      <c r="BH141" s="203"/>
      <c r="BI141" s="203"/>
      <c r="BJ141" s="203"/>
      <c r="BK141" s="203"/>
      <c r="BL141" s="203"/>
      <c r="BM141" s="203"/>
      <c r="BN141" s="203"/>
      <c r="BO141" s="203"/>
      <c r="BP141" s="203"/>
      <c r="BQ141" s="204"/>
      <c r="CB141" s="1" t="s">
        <v>176</v>
      </c>
    </row>
    <row r="142" spans="1:80" ht="15" customHeight="1" x14ac:dyDescent="0.2">
      <c r="A142" s="76"/>
      <c r="B142" s="76"/>
      <c r="C142" s="201" t="s">
        <v>130</v>
      </c>
      <c r="D142" s="189"/>
      <c r="E142" s="189"/>
      <c r="F142" s="189"/>
      <c r="G142" s="189"/>
      <c r="H142" s="189"/>
      <c r="I142" s="189"/>
      <c r="J142" s="189"/>
      <c r="K142" s="189"/>
      <c r="L142" s="189"/>
      <c r="M142" s="189"/>
      <c r="N142" s="189"/>
      <c r="O142" s="189"/>
      <c r="P142" s="189"/>
      <c r="Q142" s="189"/>
      <c r="R142" s="189"/>
      <c r="S142" s="189"/>
      <c r="T142" s="189"/>
      <c r="U142" s="189"/>
      <c r="V142" s="189"/>
      <c r="W142" s="189"/>
      <c r="X142" s="189"/>
      <c r="Y142" s="189"/>
      <c r="Z142" s="190"/>
      <c r="AA142" s="202">
        <v>13</v>
      </c>
      <c r="AB142" s="202"/>
      <c r="AC142" s="202"/>
      <c r="AD142" s="202"/>
      <c r="AE142" s="202"/>
      <c r="AF142" s="202">
        <v>0</v>
      </c>
      <c r="AG142" s="202"/>
      <c r="AH142" s="202"/>
      <c r="AI142" s="202"/>
      <c r="AJ142" s="202"/>
      <c r="AK142" s="202">
        <v>13</v>
      </c>
      <c r="AL142" s="202"/>
      <c r="AM142" s="202"/>
      <c r="AN142" s="202"/>
      <c r="AO142" s="202"/>
      <c r="AP142" s="202">
        <v>13</v>
      </c>
      <c r="AQ142" s="202"/>
      <c r="AR142" s="202"/>
      <c r="AS142" s="202"/>
      <c r="AT142" s="202"/>
      <c r="AU142" s="202">
        <v>0</v>
      </c>
      <c r="AV142" s="202"/>
      <c r="AW142" s="202"/>
      <c r="AX142" s="202"/>
      <c r="AY142" s="202"/>
      <c r="AZ142" s="202">
        <f>AP142+AU142</f>
        <v>13</v>
      </c>
      <c r="BA142" s="202"/>
      <c r="BB142" s="202"/>
      <c r="BC142" s="202"/>
      <c r="BD142" s="202">
        <f>IF(AA142=0,0,AP142/AA142*100-100)</f>
        <v>0</v>
      </c>
      <c r="BE142" s="202"/>
      <c r="BF142" s="202"/>
      <c r="BG142" s="202"/>
      <c r="BH142" s="202"/>
      <c r="BI142" s="202">
        <f>IF(AF142=0,0,AU142/AF142*100-100)</f>
        <v>0</v>
      </c>
      <c r="BJ142" s="202"/>
      <c r="BK142" s="202"/>
      <c r="BL142" s="202"/>
      <c r="BM142" s="202"/>
      <c r="BN142" s="202">
        <f>IF(AK142=0,0,AZ142/AK142*100-100)</f>
        <v>0</v>
      </c>
      <c r="BO142" s="202"/>
      <c r="BP142" s="202"/>
      <c r="BQ142" s="202"/>
    </row>
    <row r="143" spans="1:80" ht="15" customHeight="1" x14ac:dyDescent="0.2">
      <c r="A143" s="76"/>
      <c r="B143" s="76"/>
      <c r="C143" s="201" t="s">
        <v>131</v>
      </c>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90"/>
      <c r="AA143" s="202">
        <v>4</v>
      </c>
      <c r="AB143" s="202"/>
      <c r="AC143" s="202"/>
      <c r="AD143" s="202"/>
      <c r="AE143" s="202"/>
      <c r="AF143" s="202">
        <v>0</v>
      </c>
      <c r="AG143" s="202"/>
      <c r="AH143" s="202"/>
      <c r="AI143" s="202"/>
      <c r="AJ143" s="202"/>
      <c r="AK143" s="202">
        <v>4</v>
      </c>
      <c r="AL143" s="202"/>
      <c r="AM143" s="202"/>
      <c r="AN143" s="202"/>
      <c r="AO143" s="202"/>
      <c r="AP143" s="202">
        <v>4</v>
      </c>
      <c r="AQ143" s="202"/>
      <c r="AR143" s="202"/>
      <c r="AS143" s="202"/>
      <c r="AT143" s="202"/>
      <c r="AU143" s="202">
        <v>0</v>
      </c>
      <c r="AV143" s="202"/>
      <c r="AW143" s="202"/>
      <c r="AX143" s="202"/>
      <c r="AY143" s="202"/>
      <c r="AZ143" s="202">
        <f>AP143+AU143</f>
        <v>4</v>
      </c>
      <c r="BA143" s="202"/>
      <c r="BB143" s="202"/>
      <c r="BC143" s="202"/>
      <c r="BD143" s="202">
        <f>IF(AA143=0,0,AP143/AA143*100-100)</f>
        <v>0</v>
      </c>
      <c r="BE143" s="202"/>
      <c r="BF143" s="202"/>
      <c r="BG143" s="202"/>
      <c r="BH143" s="202"/>
      <c r="BI143" s="202">
        <f>IF(AF143=0,0,AU143/AF143*100-100)</f>
        <v>0</v>
      </c>
      <c r="BJ143" s="202"/>
      <c r="BK143" s="202"/>
      <c r="BL143" s="202"/>
      <c r="BM143" s="202"/>
      <c r="BN143" s="202">
        <f>IF(AK143=0,0,AZ143/AK143*100-100)</f>
        <v>0</v>
      </c>
      <c r="BO143" s="202"/>
      <c r="BP143" s="202"/>
      <c r="BQ143" s="202"/>
    </row>
    <row r="144" spans="1:80" ht="15" customHeight="1" x14ac:dyDescent="0.2">
      <c r="A144" s="76"/>
      <c r="B144" s="76"/>
      <c r="C144" s="201" t="s">
        <v>132</v>
      </c>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90"/>
      <c r="AA144" s="202">
        <v>62</v>
      </c>
      <c r="AB144" s="202"/>
      <c r="AC144" s="202"/>
      <c r="AD144" s="202"/>
      <c r="AE144" s="202"/>
      <c r="AF144" s="202">
        <v>0</v>
      </c>
      <c r="AG144" s="202"/>
      <c r="AH144" s="202"/>
      <c r="AI144" s="202"/>
      <c r="AJ144" s="202"/>
      <c r="AK144" s="202">
        <v>62</v>
      </c>
      <c r="AL144" s="202"/>
      <c r="AM144" s="202"/>
      <c r="AN144" s="202"/>
      <c r="AO144" s="202"/>
      <c r="AP144" s="202">
        <v>62</v>
      </c>
      <c r="AQ144" s="202"/>
      <c r="AR144" s="202"/>
      <c r="AS144" s="202"/>
      <c r="AT144" s="202"/>
      <c r="AU144" s="202">
        <v>0</v>
      </c>
      <c r="AV144" s="202"/>
      <c r="AW144" s="202"/>
      <c r="AX144" s="202"/>
      <c r="AY144" s="202"/>
      <c r="AZ144" s="202">
        <f>AP144+AU144</f>
        <v>62</v>
      </c>
      <c r="BA144" s="202"/>
      <c r="BB144" s="202"/>
      <c r="BC144" s="202"/>
      <c r="BD144" s="202">
        <f>IF(AA144=0,0,AP144/AA144*100-100)</f>
        <v>0</v>
      </c>
      <c r="BE144" s="202"/>
      <c r="BF144" s="202"/>
      <c r="BG144" s="202"/>
      <c r="BH144" s="202"/>
      <c r="BI144" s="202">
        <f>IF(AF144=0,0,AU144/AF144*100-100)</f>
        <v>0</v>
      </c>
      <c r="BJ144" s="202"/>
      <c r="BK144" s="202"/>
      <c r="BL144" s="202"/>
      <c r="BM144" s="202"/>
      <c r="BN144" s="202">
        <f>IF(AK144=0,0,AZ144/AK144*100-100)</f>
        <v>0</v>
      </c>
      <c r="BO144" s="202"/>
      <c r="BP144" s="202"/>
      <c r="BQ144" s="202"/>
    </row>
    <row r="145" spans="1:80" s="171" customFormat="1" ht="15" customHeight="1" x14ac:dyDescent="0.2">
      <c r="A145" s="84"/>
      <c r="B145" s="84"/>
      <c r="C145" s="200" t="s">
        <v>133</v>
      </c>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4"/>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c r="BF145" s="198"/>
      <c r="BG145" s="198"/>
      <c r="BH145" s="198"/>
      <c r="BI145" s="198"/>
      <c r="BJ145" s="198"/>
      <c r="BK145" s="198"/>
      <c r="BL145" s="198"/>
      <c r="BM145" s="198"/>
      <c r="BN145" s="198"/>
      <c r="BO145" s="198"/>
      <c r="BP145" s="198"/>
      <c r="BQ145" s="198"/>
    </row>
    <row r="146" spans="1:80" ht="15" customHeight="1" x14ac:dyDescent="0.2">
      <c r="A146" s="76"/>
      <c r="B146" s="76"/>
      <c r="C146" s="201" t="s">
        <v>134</v>
      </c>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90"/>
      <c r="AA146" s="202">
        <v>112</v>
      </c>
      <c r="AB146" s="202"/>
      <c r="AC146" s="202"/>
      <c r="AD146" s="202"/>
      <c r="AE146" s="202"/>
      <c r="AF146" s="202">
        <v>0</v>
      </c>
      <c r="AG146" s="202"/>
      <c r="AH146" s="202"/>
      <c r="AI146" s="202"/>
      <c r="AJ146" s="202"/>
      <c r="AK146" s="202">
        <v>112</v>
      </c>
      <c r="AL146" s="202"/>
      <c r="AM146" s="202"/>
      <c r="AN146" s="202"/>
      <c r="AO146" s="202"/>
      <c r="AP146" s="202">
        <v>94</v>
      </c>
      <c r="AQ146" s="202"/>
      <c r="AR146" s="202"/>
      <c r="AS146" s="202"/>
      <c r="AT146" s="202"/>
      <c r="AU146" s="202">
        <v>0</v>
      </c>
      <c r="AV146" s="202"/>
      <c r="AW146" s="202"/>
      <c r="AX146" s="202"/>
      <c r="AY146" s="202"/>
      <c r="AZ146" s="202">
        <f>AP146+AU146</f>
        <v>94</v>
      </c>
      <c r="BA146" s="202"/>
      <c r="BB146" s="202"/>
      <c r="BC146" s="202"/>
      <c r="BD146" s="202">
        <f>IF(AA146=0,0,AP146/AA146*100-100)</f>
        <v>-16.071428571428569</v>
      </c>
      <c r="BE146" s="202"/>
      <c r="BF146" s="202"/>
      <c r="BG146" s="202"/>
      <c r="BH146" s="202"/>
      <c r="BI146" s="202">
        <f>IF(AF146=0,0,AU146/AF146*100-100)</f>
        <v>0</v>
      </c>
      <c r="BJ146" s="202"/>
      <c r="BK146" s="202"/>
      <c r="BL146" s="202"/>
      <c r="BM146" s="202"/>
      <c r="BN146" s="202">
        <f>IF(AK146=0,0,AZ146/AK146*100-100)</f>
        <v>-16.071428571428569</v>
      </c>
      <c r="BO146" s="202"/>
      <c r="BP146" s="202"/>
      <c r="BQ146" s="202"/>
    </row>
    <row r="147" spans="1:80" ht="25.5" customHeight="1" x14ac:dyDescent="0.2">
      <c r="A147" s="76"/>
      <c r="B147" s="76"/>
      <c r="C147" s="201" t="s">
        <v>136</v>
      </c>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c r="AA147" s="203"/>
      <c r="AB147" s="203"/>
      <c r="AC147" s="203"/>
      <c r="AD147" s="203"/>
      <c r="AE147" s="203"/>
      <c r="AF147" s="203"/>
      <c r="AG147" s="203"/>
      <c r="AH147" s="203"/>
      <c r="AI147" s="203"/>
      <c r="AJ147" s="203"/>
      <c r="AK147" s="203"/>
      <c r="AL147" s="203"/>
      <c r="AM147" s="203"/>
      <c r="AN147" s="203"/>
      <c r="AO147" s="203"/>
      <c r="AP147" s="203"/>
      <c r="AQ147" s="203"/>
      <c r="AR147" s="203"/>
      <c r="AS147" s="203"/>
      <c r="AT147" s="203"/>
      <c r="AU147" s="203"/>
      <c r="AV147" s="203"/>
      <c r="AW147" s="203"/>
      <c r="AX147" s="203"/>
      <c r="AY147" s="203"/>
      <c r="AZ147" s="203"/>
      <c r="BA147" s="203"/>
      <c r="BB147" s="203"/>
      <c r="BC147" s="203"/>
      <c r="BD147" s="203"/>
      <c r="BE147" s="203"/>
      <c r="BF147" s="203"/>
      <c r="BG147" s="203"/>
      <c r="BH147" s="203"/>
      <c r="BI147" s="203"/>
      <c r="BJ147" s="203"/>
      <c r="BK147" s="203"/>
      <c r="BL147" s="203"/>
      <c r="BM147" s="203"/>
      <c r="BN147" s="203"/>
      <c r="BO147" s="203"/>
      <c r="BP147" s="203"/>
      <c r="BQ147" s="204"/>
      <c r="CB147" s="1" t="s">
        <v>178</v>
      </c>
    </row>
    <row r="148" spans="1:80" ht="15" customHeight="1" x14ac:dyDescent="0.2">
      <c r="A148" s="76"/>
      <c r="B148" s="76"/>
      <c r="C148" s="201" t="s">
        <v>179</v>
      </c>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90"/>
      <c r="AA148" s="202">
        <v>0</v>
      </c>
      <c r="AB148" s="202"/>
      <c r="AC148" s="202"/>
      <c r="AD148" s="202"/>
      <c r="AE148" s="202"/>
      <c r="AF148" s="202">
        <v>2</v>
      </c>
      <c r="AG148" s="202"/>
      <c r="AH148" s="202"/>
      <c r="AI148" s="202"/>
      <c r="AJ148" s="202"/>
      <c r="AK148" s="202">
        <v>2</v>
      </c>
      <c r="AL148" s="202"/>
      <c r="AM148" s="202"/>
      <c r="AN148" s="202"/>
      <c r="AO148" s="202"/>
      <c r="AP148" s="202">
        <v>0</v>
      </c>
      <c r="AQ148" s="202"/>
      <c r="AR148" s="202"/>
      <c r="AS148" s="202"/>
      <c r="AT148" s="202"/>
      <c r="AU148" s="202">
        <v>0</v>
      </c>
      <c r="AV148" s="202"/>
      <c r="AW148" s="202"/>
      <c r="AX148" s="202"/>
      <c r="AY148" s="202"/>
      <c r="AZ148" s="202">
        <f>AP148+AU148</f>
        <v>0</v>
      </c>
      <c r="BA148" s="202"/>
      <c r="BB148" s="202"/>
      <c r="BC148" s="202"/>
      <c r="BD148" s="202">
        <f>IF(AA148=0,0,AP148/AA148*100-100)</f>
        <v>0</v>
      </c>
      <c r="BE148" s="202"/>
      <c r="BF148" s="202"/>
      <c r="BG148" s="202"/>
      <c r="BH148" s="202"/>
      <c r="BI148" s="202">
        <f>IF(AF148=0,0,AU148/AF148*100-100)</f>
        <v>-100</v>
      </c>
      <c r="BJ148" s="202"/>
      <c r="BK148" s="202"/>
      <c r="BL148" s="202"/>
      <c r="BM148" s="202"/>
      <c r="BN148" s="202">
        <f>IF(AK148=0,0,AZ148/AK148*100-100)</f>
        <v>-100</v>
      </c>
      <c r="BO148" s="202"/>
      <c r="BP148" s="202"/>
      <c r="BQ148" s="202"/>
    </row>
    <row r="149" spans="1:80" ht="25.5" customHeight="1" x14ac:dyDescent="0.2">
      <c r="A149" s="76"/>
      <c r="B149" s="76"/>
      <c r="C149" s="201" t="s">
        <v>175</v>
      </c>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c r="BO149" s="203"/>
      <c r="BP149" s="203"/>
      <c r="BQ149" s="204"/>
      <c r="CB149" s="1" t="s">
        <v>180</v>
      </c>
    </row>
    <row r="150" spans="1:80" ht="15" customHeight="1" x14ac:dyDescent="0.2">
      <c r="A150" s="76"/>
      <c r="B150" s="76"/>
      <c r="C150" s="201" t="s">
        <v>137</v>
      </c>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90"/>
      <c r="AA150" s="202">
        <v>0</v>
      </c>
      <c r="AB150" s="202"/>
      <c r="AC150" s="202"/>
      <c r="AD150" s="202"/>
      <c r="AE150" s="202"/>
      <c r="AF150" s="202">
        <v>0</v>
      </c>
      <c r="AG150" s="202"/>
      <c r="AH150" s="202"/>
      <c r="AI150" s="202"/>
      <c r="AJ150" s="202"/>
      <c r="AK150" s="202">
        <v>0</v>
      </c>
      <c r="AL150" s="202"/>
      <c r="AM150" s="202"/>
      <c r="AN150" s="202"/>
      <c r="AO150" s="202"/>
      <c r="AP150" s="202">
        <v>0</v>
      </c>
      <c r="AQ150" s="202"/>
      <c r="AR150" s="202"/>
      <c r="AS150" s="202"/>
      <c r="AT150" s="202"/>
      <c r="AU150" s="202">
        <v>2</v>
      </c>
      <c r="AV150" s="202"/>
      <c r="AW150" s="202"/>
      <c r="AX150" s="202"/>
      <c r="AY150" s="202"/>
      <c r="AZ150" s="202">
        <f>AP150+AU150</f>
        <v>2</v>
      </c>
      <c r="BA150" s="202"/>
      <c r="BB150" s="202"/>
      <c r="BC150" s="202"/>
      <c r="BD150" s="202">
        <f>IF(AA150=0,0,AP150/AA150*100-100)</f>
        <v>0</v>
      </c>
      <c r="BE150" s="202"/>
      <c r="BF150" s="202"/>
      <c r="BG150" s="202"/>
      <c r="BH150" s="202"/>
      <c r="BI150" s="202">
        <f>IF(AF150=0,0,AU150/AF150*100-100)</f>
        <v>0</v>
      </c>
      <c r="BJ150" s="202"/>
      <c r="BK150" s="202"/>
      <c r="BL150" s="202"/>
      <c r="BM150" s="202"/>
      <c r="BN150" s="202">
        <f>IF(AK150=0,0,AZ150/AK150*100-100)</f>
        <v>0</v>
      </c>
      <c r="BO150" s="202"/>
      <c r="BP150" s="202"/>
      <c r="BQ150" s="202"/>
    </row>
    <row r="151" spans="1:80" ht="12.75" customHeight="1" x14ac:dyDescent="0.2">
      <c r="A151" s="76"/>
      <c r="B151" s="76"/>
      <c r="C151" s="201" t="s">
        <v>177</v>
      </c>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203"/>
      <c r="AC151" s="203"/>
      <c r="AD151" s="203"/>
      <c r="AE151" s="203"/>
      <c r="AF151" s="203"/>
      <c r="AG151" s="203"/>
      <c r="AH151" s="203"/>
      <c r="AI151" s="203"/>
      <c r="AJ151" s="203"/>
      <c r="AK151" s="203"/>
      <c r="AL151" s="203"/>
      <c r="AM151" s="203"/>
      <c r="AN151" s="203"/>
      <c r="AO151" s="203"/>
      <c r="AP151" s="203"/>
      <c r="AQ151" s="203"/>
      <c r="AR151" s="203"/>
      <c r="AS151" s="203"/>
      <c r="AT151" s="203"/>
      <c r="AU151" s="203"/>
      <c r="AV151" s="203"/>
      <c r="AW151" s="203"/>
      <c r="AX151" s="203"/>
      <c r="AY151" s="203"/>
      <c r="AZ151" s="203"/>
      <c r="BA151" s="203"/>
      <c r="BB151" s="203"/>
      <c r="BC151" s="203"/>
      <c r="BD151" s="203"/>
      <c r="BE151" s="203"/>
      <c r="BF151" s="203"/>
      <c r="BG151" s="203"/>
      <c r="BH151" s="203"/>
      <c r="BI151" s="203"/>
      <c r="BJ151" s="203"/>
      <c r="BK151" s="203"/>
      <c r="BL151" s="203"/>
      <c r="BM151" s="203"/>
      <c r="BN151" s="203"/>
      <c r="BO151" s="203"/>
      <c r="BP151" s="203"/>
      <c r="BQ151" s="204"/>
      <c r="CB151" s="1" t="s">
        <v>181</v>
      </c>
    </row>
    <row r="152" spans="1:80" ht="15" customHeight="1" x14ac:dyDescent="0.2">
      <c r="A152" s="76"/>
      <c r="B152" s="76"/>
      <c r="C152" s="201" t="s">
        <v>138</v>
      </c>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90"/>
      <c r="AA152" s="202">
        <v>938</v>
      </c>
      <c r="AB152" s="202"/>
      <c r="AC152" s="202"/>
      <c r="AD152" s="202"/>
      <c r="AE152" s="202"/>
      <c r="AF152" s="202">
        <v>0</v>
      </c>
      <c r="AG152" s="202"/>
      <c r="AH152" s="202"/>
      <c r="AI152" s="202"/>
      <c r="AJ152" s="202"/>
      <c r="AK152" s="202">
        <v>938</v>
      </c>
      <c r="AL152" s="202"/>
      <c r="AM152" s="202"/>
      <c r="AN152" s="202"/>
      <c r="AO152" s="202"/>
      <c r="AP152" s="202">
        <v>630</v>
      </c>
      <c r="AQ152" s="202"/>
      <c r="AR152" s="202"/>
      <c r="AS152" s="202"/>
      <c r="AT152" s="202"/>
      <c r="AU152" s="202">
        <v>0</v>
      </c>
      <c r="AV152" s="202"/>
      <c r="AW152" s="202"/>
      <c r="AX152" s="202"/>
      <c r="AY152" s="202"/>
      <c r="AZ152" s="202">
        <f>AP152+AU152</f>
        <v>630</v>
      </c>
      <c r="BA152" s="202"/>
      <c r="BB152" s="202"/>
      <c r="BC152" s="202"/>
      <c r="BD152" s="202">
        <f>IF(AA152=0,0,AP152/AA152*100-100)</f>
        <v>-32.835820895522389</v>
      </c>
      <c r="BE152" s="202"/>
      <c r="BF152" s="202"/>
      <c r="BG152" s="202"/>
      <c r="BH152" s="202"/>
      <c r="BI152" s="202">
        <f>IF(AF152=0,0,AU152/AF152*100-100)</f>
        <v>0</v>
      </c>
      <c r="BJ152" s="202"/>
      <c r="BK152" s="202"/>
      <c r="BL152" s="202"/>
      <c r="BM152" s="202"/>
      <c r="BN152" s="202">
        <f>IF(AK152=0,0,AZ152/AK152*100-100)</f>
        <v>-32.835820895522389</v>
      </c>
      <c r="BO152" s="202"/>
      <c r="BP152" s="202"/>
      <c r="BQ152" s="202"/>
    </row>
    <row r="153" spans="1:80" ht="12.75" customHeight="1" x14ac:dyDescent="0.2">
      <c r="A153" s="76"/>
      <c r="B153" s="76"/>
      <c r="C153" s="201" t="s">
        <v>183</v>
      </c>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c r="AA153" s="203"/>
      <c r="AB153" s="203"/>
      <c r="AC153" s="203"/>
      <c r="AD153" s="203"/>
      <c r="AE153" s="203"/>
      <c r="AF153" s="203"/>
      <c r="AG153" s="203"/>
      <c r="AH153" s="203"/>
      <c r="AI153" s="203"/>
      <c r="AJ153" s="203"/>
      <c r="AK153" s="203"/>
      <c r="AL153" s="203"/>
      <c r="AM153" s="203"/>
      <c r="AN153" s="203"/>
      <c r="AO153" s="203"/>
      <c r="AP153" s="203"/>
      <c r="AQ153" s="203"/>
      <c r="AR153" s="203"/>
      <c r="AS153" s="203"/>
      <c r="AT153" s="203"/>
      <c r="AU153" s="203"/>
      <c r="AV153" s="203"/>
      <c r="AW153" s="203"/>
      <c r="AX153" s="203"/>
      <c r="AY153" s="203"/>
      <c r="AZ153" s="203"/>
      <c r="BA153" s="203"/>
      <c r="BB153" s="203"/>
      <c r="BC153" s="203"/>
      <c r="BD153" s="203"/>
      <c r="BE153" s="203"/>
      <c r="BF153" s="203"/>
      <c r="BG153" s="203"/>
      <c r="BH153" s="203"/>
      <c r="BI153" s="203"/>
      <c r="BJ153" s="203"/>
      <c r="BK153" s="203"/>
      <c r="BL153" s="203"/>
      <c r="BM153" s="203"/>
      <c r="BN153" s="203"/>
      <c r="BO153" s="203"/>
      <c r="BP153" s="203"/>
      <c r="BQ153" s="204"/>
      <c r="CB153" s="1" t="s">
        <v>182</v>
      </c>
    </row>
    <row r="154" spans="1:80" ht="15" customHeight="1" x14ac:dyDescent="0.2">
      <c r="A154" s="76"/>
      <c r="B154" s="76"/>
      <c r="C154" s="201" t="s">
        <v>141</v>
      </c>
      <c r="D154" s="189"/>
      <c r="E154" s="189"/>
      <c r="F154" s="189"/>
      <c r="G154" s="189"/>
      <c r="H154" s="189"/>
      <c r="I154" s="189"/>
      <c r="J154" s="189"/>
      <c r="K154" s="189"/>
      <c r="L154" s="189"/>
      <c r="M154" s="189"/>
      <c r="N154" s="189"/>
      <c r="O154" s="189"/>
      <c r="P154" s="189"/>
      <c r="Q154" s="189"/>
      <c r="R154" s="189"/>
      <c r="S154" s="189"/>
      <c r="T154" s="189"/>
      <c r="U154" s="189"/>
      <c r="V154" s="189"/>
      <c r="W154" s="189"/>
      <c r="X154" s="189"/>
      <c r="Y154" s="189"/>
      <c r="Z154" s="190"/>
      <c r="AA154" s="202">
        <v>110</v>
      </c>
      <c r="AB154" s="202"/>
      <c r="AC154" s="202"/>
      <c r="AD154" s="202"/>
      <c r="AE154" s="202"/>
      <c r="AF154" s="202">
        <v>0</v>
      </c>
      <c r="AG154" s="202"/>
      <c r="AH154" s="202"/>
      <c r="AI154" s="202"/>
      <c r="AJ154" s="202"/>
      <c r="AK154" s="202">
        <v>110</v>
      </c>
      <c r="AL154" s="202"/>
      <c r="AM154" s="202"/>
      <c r="AN154" s="202"/>
      <c r="AO154" s="202"/>
      <c r="AP154" s="202">
        <v>93</v>
      </c>
      <c r="AQ154" s="202"/>
      <c r="AR154" s="202"/>
      <c r="AS154" s="202"/>
      <c r="AT154" s="202"/>
      <c r="AU154" s="202">
        <v>0</v>
      </c>
      <c r="AV154" s="202"/>
      <c r="AW154" s="202"/>
      <c r="AX154" s="202"/>
      <c r="AY154" s="202"/>
      <c r="AZ154" s="202">
        <f>AP154+AU154</f>
        <v>93</v>
      </c>
      <c r="BA154" s="202"/>
      <c r="BB154" s="202"/>
      <c r="BC154" s="202"/>
      <c r="BD154" s="202">
        <f>IF(AA154=0,0,AP154/AA154*100-100)</f>
        <v>-15.454545454545453</v>
      </c>
      <c r="BE154" s="202"/>
      <c r="BF154" s="202"/>
      <c r="BG154" s="202"/>
      <c r="BH154" s="202"/>
      <c r="BI154" s="202">
        <f>IF(AF154=0,0,AU154/AF154*100-100)</f>
        <v>0</v>
      </c>
      <c r="BJ154" s="202"/>
      <c r="BK154" s="202"/>
      <c r="BL154" s="202"/>
      <c r="BM154" s="202"/>
      <c r="BN154" s="202">
        <f>IF(AK154=0,0,AZ154/AK154*100-100)</f>
        <v>-15.454545454545453</v>
      </c>
      <c r="BO154" s="202"/>
      <c r="BP154" s="202"/>
      <c r="BQ154" s="202"/>
    </row>
    <row r="155" spans="1:80" ht="25.5" customHeight="1" x14ac:dyDescent="0.2">
      <c r="A155" s="76"/>
      <c r="B155" s="76"/>
      <c r="C155" s="201" t="s">
        <v>136</v>
      </c>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03"/>
      <c r="AH155" s="203"/>
      <c r="AI155" s="203"/>
      <c r="AJ155" s="203"/>
      <c r="AK155" s="203"/>
      <c r="AL155" s="203"/>
      <c r="AM155" s="203"/>
      <c r="AN155" s="203"/>
      <c r="AO155" s="203"/>
      <c r="AP155" s="203"/>
      <c r="AQ155" s="203"/>
      <c r="AR155" s="203"/>
      <c r="AS155" s="203"/>
      <c r="AT155" s="203"/>
      <c r="AU155" s="203"/>
      <c r="AV155" s="203"/>
      <c r="AW155" s="203"/>
      <c r="AX155" s="203"/>
      <c r="AY155" s="203"/>
      <c r="AZ155" s="203"/>
      <c r="BA155" s="203"/>
      <c r="BB155" s="203"/>
      <c r="BC155" s="203"/>
      <c r="BD155" s="203"/>
      <c r="BE155" s="203"/>
      <c r="BF155" s="203"/>
      <c r="BG155" s="203"/>
      <c r="BH155" s="203"/>
      <c r="BI155" s="203"/>
      <c r="BJ155" s="203"/>
      <c r="BK155" s="203"/>
      <c r="BL155" s="203"/>
      <c r="BM155" s="203"/>
      <c r="BN155" s="203"/>
      <c r="BO155" s="203"/>
      <c r="BP155" s="203"/>
      <c r="BQ155" s="204"/>
      <c r="CB155" s="1" t="s">
        <v>184</v>
      </c>
    </row>
    <row r="156" spans="1:80" s="171" customFormat="1" ht="15" customHeight="1" x14ac:dyDescent="0.2">
      <c r="A156" s="84"/>
      <c r="B156" s="84"/>
      <c r="C156" s="200" t="s">
        <v>143</v>
      </c>
      <c r="D156" s="183"/>
      <c r="E156" s="183"/>
      <c r="F156" s="183"/>
      <c r="G156" s="183"/>
      <c r="H156" s="183"/>
      <c r="I156" s="183"/>
      <c r="J156" s="183"/>
      <c r="K156" s="183"/>
      <c r="L156" s="183"/>
      <c r="M156" s="183"/>
      <c r="N156" s="183"/>
      <c r="O156" s="183"/>
      <c r="P156" s="183"/>
      <c r="Q156" s="183"/>
      <c r="R156" s="183"/>
      <c r="S156" s="183"/>
      <c r="T156" s="183"/>
      <c r="U156" s="183"/>
      <c r="V156" s="183"/>
      <c r="W156" s="183"/>
      <c r="X156" s="183"/>
      <c r="Y156" s="183"/>
      <c r="Z156" s="184"/>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8"/>
      <c r="AY156" s="198"/>
      <c r="AZ156" s="198"/>
      <c r="BA156" s="198"/>
      <c r="BB156" s="198"/>
      <c r="BC156" s="198"/>
      <c r="BD156" s="198"/>
      <c r="BE156" s="198"/>
      <c r="BF156" s="198"/>
      <c r="BG156" s="198"/>
      <c r="BH156" s="198"/>
      <c r="BI156" s="198"/>
      <c r="BJ156" s="198"/>
      <c r="BK156" s="198"/>
      <c r="BL156" s="198"/>
      <c r="BM156" s="198"/>
      <c r="BN156" s="198"/>
      <c r="BO156" s="198"/>
      <c r="BP156" s="198"/>
      <c r="BQ156" s="198"/>
    </row>
    <row r="157" spans="1:80" ht="15" customHeight="1" x14ac:dyDescent="0.2">
      <c r="A157" s="76"/>
      <c r="B157" s="76"/>
      <c r="C157" s="201" t="s">
        <v>185</v>
      </c>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90"/>
      <c r="AA157" s="202">
        <v>0</v>
      </c>
      <c r="AB157" s="202"/>
      <c r="AC157" s="202"/>
      <c r="AD157" s="202"/>
      <c r="AE157" s="202"/>
      <c r="AF157" s="202">
        <v>107.55</v>
      </c>
      <c r="AG157" s="202"/>
      <c r="AH157" s="202"/>
      <c r="AI157" s="202"/>
      <c r="AJ157" s="202"/>
      <c r="AK157" s="202">
        <v>107.55</v>
      </c>
      <c r="AL157" s="202"/>
      <c r="AM157" s="202"/>
      <c r="AN157" s="202"/>
      <c r="AO157" s="202"/>
      <c r="AP157" s="202">
        <v>0</v>
      </c>
      <c r="AQ157" s="202"/>
      <c r="AR157" s="202"/>
      <c r="AS157" s="202"/>
      <c r="AT157" s="202"/>
      <c r="AU157" s="202">
        <v>0</v>
      </c>
      <c r="AV157" s="202"/>
      <c r="AW157" s="202"/>
      <c r="AX157" s="202"/>
      <c r="AY157" s="202"/>
      <c r="AZ157" s="202">
        <f>AP157+AU157</f>
        <v>0</v>
      </c>
      <c r="BA157" s="202"/>
      <c r="BB157" s="202"/>
      <c r="BC157" s="202"/>
      <c r="BD157" s="202">
        <f>IF(AA157=0,0,AP157/AA157*100-100)</f>
        <v>0</v>
      </c>
      <c r="BE157" s="202"/>
      <c r="BF157" s="202"/>
      <c r="BG157" s="202"/>
      <c r="BH157" s="202"/>
      <c r="BI157" s="202">
        <f>IF(AF157=0,0,AU157/AF157*100-100)</f>
        <v>-100</v>
      </c>
      <c r="BJ157" s="202"/>
      <c r="BK157" s="202"/>
      <c r="BL157" s="202"/>
      <c r="BM157" s="202"/>
      <c r="BN157" s="202">
        <f>IF(AK157=0,0,AZ157/AK157*100-100)</f>
        <v>-100</v>
      </c>
      <c r="BO157" s="202"/>
      <c r="BP157" s="202"/>
      <c r="BQ157" s="202"/>
    </row>
    <row r="158" spans="1:80" ht="25.5" customHeight="1" x14ac:dyDescent="0.2">
      <c r="A158" s="76"/>
      <c r="B158" s="76"/>
      <c r="C158" s="201" t="s">
        <v>175</v>
      </c>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4"/>
      <c r="CB158" s="1" t="s">
        <v>186</v>
      </c>
    </row>
    <row r="159" spans="1:80" ht="15" customHeight="1" x14ac:dyDescent="0.2">
      <c r="A159" s="76"/>
      <c r="B159" s="76"/>
      <c r="C159" s="201" t="s">
        <v>144</v>
      </c>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90"/>
      <c r="AA159" s="202">
        <v>0</v>
      </c>
      <c r="AB159" s="202"/>
      <c r="AC159" s="202"/>
      <c r="AD159" s="202"/>
      <c r="AE159" s="202"/>
      <c r="AF159" s="202">
        <v>0</v>
      </c>
      <c r="AG159" s="202"/>
      <c r="AH159" s="202"/>
      <c r="AI159" s="202"/>
      <c r="AJ159" s="202"/>
      <c r="AK159" s="202">
        <v>0</v>
      </c>
      <c r="AL159" s="202"/>
      <c r="AM159" s="202"/>
      <c r="AN159" s="202"/>
      <c r="AO159" s="202"/>
      <c r="AP159" s="202">
        <v>0</v>
      </c>
      <c r="AQ159" s="202"/>
      <c r="AR159" s="202"/>
      <c r="AS159" s="202"/>
      <c r="AT159" s="202"/>
      <c r="AU159" s="202">
        <v>23.498999999999999</v>
      </c>
      <c r="AV159" s="202"/>
      <c r="AW159" s="202"/>
      <c r="AX159" s="202"/>
      <c r="AY159" s="202"/>
      <c r="AZ159" s="202">
        <f>AP159+AU159</f>
        <v>23.498999999999999</v>
      </c>
      <c r="BA159" s="202"/>
      <c r="BB159" s="202"/>
      <c r="BC159" s="202"/>
      <c r="BD159" s="202">
        <f>IF(AA159=0,0,AP159/AA159*100-100)</f>
        <v>0</v>
      </c>
      <c r="BE159" s="202"/>
      <c r="BF159" s="202"/>
      <c r="BG159" s="202"/>
      <c r="BH159" s="202"/>
      <c r="BI159" s="202">
        <f>IF(AF159=0,0,AU159/AF159*100-100)</f>
        <v>0</v>
      </c>
      <c r="BJ159" s="202"/>
      <c r="BK159" s="202"/>
      <c r="BL159" s="202"/>
      <c r="BM159" s="202"/>
      <c r="BN159" s="202">
        <f>IF(AK159=0,0,AZ159/AK159*100-100)</f>
        <v>0</v>
      </c>
      <c r="BO159" s="202"/>
      <c r="BP159" s="202"/>
      <c r="BQ159" s="202"/>
    </row>
    <row r="160" spans="1:80" ht="12.75" customHeight="1" x14ac:dyDescent="0.2">
      <c r="A160" s="76"/>
      <c r="B160" s="76"/>
      <c r="C160" s="201" t="s">
        <v>177</v>
      </c>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4"/>
      <c r="CB160" s="1" t="s">
        <v>187</v>
      </c>
    </row>
    <row r="161" spans="1:80" ht="15" customHeight="1" x14ac:dyDescent="0.2">
      <c r="A161" s="76"/>
      <c r="B161" s="76"/>
      <c r="C161" s="201" t="s">
        <v>147</v>
      </c>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90"/>
      <c r="AA161" s="202">
        <v>38.152999999999999</v>
      </c>
      <c r="AB161" s="202"/>
      <c r="AC161" s="202"/>
      <c r="AD161" s="202"/>
      <c r="AE161" s="202"/>
      <c r="AF161" s="202">
        <v>1.909</v>
      </c>
      <c r="AG161" s="202"/>
      <c r="AH161" s="202"/>
      <c r="AI161" s="202"/>
      <c r="AJ161" s="202"/>
      <c r="AK161" s="202">
        <v>40.061999999999998</v>
      </c>
      <c r="AL161" s="202"/>
      <c r="AM161" s="202"/>
      <c r="AN161" s="202"/>
      <c r="AO161" s="202"/>
      <c r="AP161" s="202">
        <v>36.433999999999997</v>
      </c>
      <c r="AQ161" s="202"/>
      <c r="AR161" s="202"/>
      <c r="AS161" s="202"/>
      <c r="AT161" s="202"/>
      <c r="AU161" s="202">
        <v>0.625</v>
      </c>
      <c r="AV161" s="202"/>
      <c r="AW161" s="202"/>
      <c r="AX161" s="202"/>
      <c r="AY161" s="202"/>
      <c r="AZ161" s="202">
        <f>AP161+AU161</f>
        <v>37.058999999999997</v>
      </c>
      <c r="BA161" s="202"/>
      <c r="BB161" s="202"/>
      <c r="BC161" s="202"/>
      <c r="BD161" s="202">
        <f>IF(AA161=0,0,AP161/AA161*100-100)</f>
        <v>-4.5055434697140413</v>
      </c>
      <c r="BE161" s="202"/>
      <c r="BF161" s="202"/>
      <c r="BG161" s="202"/>
      <c r="BH161" s="202"/>
      <c r="BI161" s="202">
        <f>IF(AF161=0,0,AU161/AF161*100-100)</f>
        <v>-67.26034573074908</v>
      </c>
      <c r="BJ161" s="202"/>
      <c r="BK161" s="202"/>
      <c r="BL161" s="202"/>
      <c r="BM161" s="202"/>
      <c r="BN161" s="202">
        <f>IF(AK161=0,0,AZ161/AK161*100-100)</f>
        <v>-7.4958813838550356</v>
      </c>
      <c r="BO161" s="202"/>
      <c r="BP161" s="202"/>
      <c r="BQ161" s="202"/>
    </row>
    <row r="162" spans="1:80" ht="51" customHeight="1" x14ac:dyDescent="0.2">
      <c r="A162" s="76"/>
      <c r="B162" s="76"/>
      <c r="C162" s="201" t="s">
        <v>163</v>
      </c>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c r="AA162" s="203"/>
      <c r="AB162" s="203"/>
      <c r="AC162" s="203"/>
      <c r="AD162" s="203"/>
      <c r="AE162" s="203"/>
      <c r="AF162" s="203"/>
      <c r="AG162" s="203"/>
      <c r="AH162" s="203"/>
      <c r="AI162" s="203"/>
      <c r="AJ162" s="203"/>
      <c r="AK162" s="203"/>
      <c r="AL162" s="203"/>
      <c r="AM162" s="203"/>
      <c r="AN162" s="203"/>
      <c r="AO162" s="203"/>
      <c r="AP162" s="203"/>
      <c r="AQ162" s="203"/>
      <c r="AR162" s="203"/>
      <c r="AS162" s="203"/>
      <c r="AT162" s="203"/>
      <c r="AU162" s="203"/>
      <c r="AV162" s="203"/>
      <c r="AW162" s="203"/>
      <c r="AX162" s="203"/>
      <c r="AY162" s="203"/>
      <c r="AZ162" s="203"/>
      <c r="BA162" s="203"/>
      <c r="BB162" s="203"/>
      <c r="BC162" s="203"/>
      <c r="BD162" s="203"/>
      <c r="BE162" s="203"/>
      <c r="BF162" s="203"/>
      <c r="BG162" s="203"/>
      <c r="BH162" s="203"/>
      <c r="BI162" s="203"/>
      <c r="BJ162" s="203"/>
      <c r="BK162" s="203"/>
      <c r="BL162" s="203"/>
      <c r="BM162" s="203"/>
      <c r="BN162" s="203"/>
      <c r="BO162" s="203"/>
      <c r="BP162" s="203"/>
      <c r="BQ162" s="204"/>
      <c r="CB162" s="1" t="s">
        <v>188</v>
      </c>
    </row>
    <row r="163" spans="1:80" ht="15" customHeight="1" x14ac:dyDescent="0.2">
      <c r="A163" s="76"/>
      <c r="B163" s="76"/>
      <c r="C163" s="201" t="s">
        <v>150</v>
      </c>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90"/>
      <c r="AA163" s="202">
        <v>2574</v>
      </c>
      <c r="AB163" s="202"/>
      <c r="AC163" s="202"/>
      <c r="AD163" s="202"/>
      <c r="AE163" s="202"/>
      <c r="AF163" s="202">
        <v>0</v>
      </c>
      <c r="AG163" s="202"/>
      <c r="AH163" s="202"/>
      <c r="AI163" s="202"/>
      <c r="AJ163" s="202"/>
      <c r="AK163" s="202">
        <v>2574</v>
      </c>
      <c r="AL163" s="202"/>
      <c r="AM163" s="202"/>
      <c r="AN163" s="202"/>
      <c r="AO163" s="202"/>
      <c r="AP163" s="202">
        <v>0</v>
      </c>
      <c r="AQ163" s="202"/>
      <c r="AR163" s="202"/>
      <c r="AS163" s="202"/>
      <c r="AT163" s="202"/>
      <c r="AU163" s="202">
        <v>0</v>
      </c>
      <c r="AV163" s="202"/>
      <c r="AW163" s="202"/>
      <c r="AX163" s="202"/>
      <c r="AY163" s="202"/>
      <c r="AZ163" s="202">
        <f>AP163+AU163</f>
        <v>0</v>
      </c>
      <c r="BA163" s="202"/>
      <c r="BB163" s="202"/>
      <c r="BC163" s="202"/>
      <c r="BD163" s="202">
        <f>IF(AA163=0,0,AP163/AA163*100-100)</f>
        <v>-100</v>
      </c>
      <c r="BE163" s="202"/>
      <c r="BF163" s="202"/>
      <c r="BG163" s="202"/>
      <c r="BH163" s="202"/>
      <c r="BI163" s="202">
        <f>IF(AF163=0,0,AU163/AF163*100-100)</f>
        <v>0</v>
      </c>
      <c r="BJ163" s="202"/>
      <c r="BK163" s="202"/>
      <c r="BL163" s="202"/>
      <c r="BM163" s="202"/>
      <c r="BN163" s="202">
        <f>IF(AK163=0,0,AZ163/AK163*100-100)</f>
        <v>-100</v>
      </c>
      <c r="BO163" s="202"/>
      <c r="BP163" s="202"/>
      <c r="BQ163" s="202"/>
    </row>
    <row r="164" spans="1:80" ht="25.5" customHeight="1" x14ac:dyDescent="0.2">
      <c r="A164" s="76"/>
      <c r="B164" s="76"/>
      <c r="C164" s="201" t="s">
        <v>152</v>
      </c>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c r="AA164" s="203"/>
      <c r="AB164" s="203"/>
      <c r="AC164" s="203"/>
      <c r="AD164" s="203"/>
      <c r="AE164" s="203"/>
      <c r="AF164" s="203"/>
      <c r="AG164" s="203"/>
      <c r="AH164" s="203"/>
      <c r="AI164" s="203"/>
      <c r="AJ164" s="203"/>
      <c r="AK164" s="203"/>
      <c r="AL164" s="203"/>
      <c r="AM164" s="203"/>
      <c r="AN164" s="203"/>
      <c r="AO164" s="203"/>
      <c r="AP164" s="203"/>
      <c r="AQ164" s="203"/>
      <c r="AR164" s="203"/>
      <c r="AS164" s="203"/>
      <c r="AT164" s="203"/>
      <c r="AU164" s="203"/>
      <c r="AV164" s="203"/>
      <c r="AW164" s="203"/>
      <c r="AX164" s="203"/>
      <c r="AY164" s="203"/>
      <c r="AZ164" s="203"/>
      <c r="BA164" s="203"/>
      <c r="BB164" s="203"/>
      <c r="BC164" s="203"/>
      <c r="BD164" s="203"/>
      <c r="BE164" s="203"/>
      <c r="BF164" s="203"/>
      <c r="BG164" s="203"/>
      <c r="BH164" s="203"/>
      <c r="BI164" s="203"/>
      <c r="BJ164" s="203"/>
      <c r="BK164" s="203"/>
      <c r="BL164" s="203"/>
      <c r="BM164" s="203"/>
      <c r="BN164" s="203"/>
      <c r="BO164" s="203"/>
      <c r="BP164" s="203"/>
      <c r="BQ164" s="204"/>
      <c r="CB164" s="1" t="s">
        <v>189</v>
      </c>
    </row>
    <row r="165" spans="1:80" s="171" customFormat="1" ht="15" customHeight="1" x14ac:dyDescent="0.2">
      <c r="A165" s="84"/>
      <c r="B165" s="84"/>
      <c r="C165" s="200" t="s">
        <v>153</v>
      </c>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4"/>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8"/>
      <c r="AY165" s="198"/>
      <c r="AZ165" s="198"/>
      <c r="BA165" s="198"/>
      <c r="BB165" s="198"/>
      <c r="BC165" s="198"/>
      <c r="BD165" s="198"/>
      <c r="BE165" s="198"/>
      <c r="BF165" s="198"/>
      <c r="BG165" s="198"/>
      <c r="BH165" s="198"/>
      <c r="BI165" s="198"/>
      <c r="BJ165" s="198"/>
      <c r="BK165" s="198"/>
      <c r="BL165" s="198"/>
      <c r="BM165" s="198"/>
      <c r="BN165" s="198"/>
      <c r="BO165" s="198"/>
      <c r="BP165" s="198"/>
      <c r="BQ165" s="198"/>
    </row>
    <row r="166" spans="1:80" ht="15" customHeight="1" x14ac:dyDescent="0.2">
      <c r="A166" s="76"/>
      <c r="B166" s="76"/>
      <c r="C166" s="201" t="s">
        <v>190</v>
      </c>
      <c r="D166" s="189"/>
      <c r="E166" s="189"/>
      <c r="F166" s="189"/>
      <c r="G166" s="189"/>
      <c r="H166" s="189"/>
      <c r="I166" s="189"/>
      <c r="J166" s="189"/>
      <c r="K166" s="189"/>
      <c r="L166" s="189"/>
      <c r="M166" s="189"/>
      <c r="N166" s="189"/>
      <c r="O166" s="189"/>
      <c r="P166" s="189"/>
      <c r="Q166" s="189"/>
      <c r="R166" s="189"/>
      <c r="S166" s="189"/>
      <c r="T166" s="189"/>
      <c r="U166" s="189"/>
      <c r="V166" s="189"/>
      <c r="W166" s="189"/>
      <c r="X166" s="189"/>
      <c r="Y166" s="189"/>
      <c r="Z166" s="190"/>
      <c r="AA166" s="202">
        <v>0</v>
      </c>
      <c r="AB166" s="202"/>
      <c r="AC166" s="202"/>
      <c r="AD166" s="202"/>
      <c r="AE166" s="202"/>
      <c r="AF166" s="202">
        <v>100</v>
      </c>
      <c r="AG166" s="202"/>
      <c r="AH166" s="202"/>
      <c r="AI166" s="202"/>
      <c r="AJ166" s="202"/>
      <c r="AK166" s="202">
        <v>100</v>
      </c>
      <c r="AL166" s="202"/>
      <c r="AM166" s="202"/>
      <c r="AN166" s="202"/>
      <c r="AO166" s="202"/>
      <c r="AP166" s="202">
        <v>0</v>
      </c>
      <c r="AQ166" s="202"/>
      <c r="AR166" s="202"/>
      <c r="AS166" s="202"/>
      <c r="AT166" s="202"/>
      <c r="AU166" s="202">
        <v>0</v>
      </c>
      <c r="AV166" s="202"/>
      <c r="AW166" s="202"/>
      <c r="AX166" s="202"/>
      <c r="AY166" s="202"/>
      <c r="AZ166" s="202">
        <f>AP166+AU166</f>
        <v>0</v>
      </c>
      <c r="BA166" s="202"/>
      <c r="BB166" s="202"/>
      <c r="BC166" s="202"/>
      <c r="BD166" s="202">
        <f>IF(AA166=0,0,AP166/AA166*100-100)</f>
        <v>0</v>
      </c>
      <c r="BE166" s="202"/>
      <c r="BF166" s="202"/>
      <c r="BG166" s="202"/>
      <c r="BH166" s="202"/>
      <c r="BI166" s="202">
        <f>IF(AF166=0,0,AU166/AF166*100-100)</f>
        <v>-100</v>
      </c>
      <c r="BJ166" s="202"/>
      <c r="BK166" s="202"/>
      <c r="BL166" s="202"/>
      <c r="BM166" s="202"/>
      <c r="BN166" s="202">
        <f>IF(AK166=0,0,AZ166/AK166*100-100)</f>
        <v>-100</v>
      </c>
      <c r="BO166" s="202"/>
      <c r="BP166" s="202"/>
      <c r="BQ166" s="202"/>
    </row>
    <row r="167" spans="1:80" ht="25.5" customHeight="1" x14ac:dyDescent="0.2">
      <c r="A167" s="76"/>
      <c r="B167" s="76"/>
      <c r="C167" s="201" t="s">
        <v>175</v>
      </c>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c r="AA167" s="203"/>
      <c r="AB167" s="203"/>
      <c r="AC167" s="203"/>
      <c r="AD167" s="203"/>
      <c r="AE167" s="203"/>
      <c r="AF167" s="203"/>
      <c r="AG167" s="203"/>
      <c r="AH167" s="203"/>
      <c r="AI167" s="203"/>
      <c r="AJ167" s="203"/>
      <c r="AK167" s="203"/>
      <c r="AL167" s="203"/>
      <c r="AM167" s="203"/>
      <c r="AN167" s="203"/>
      <c r="AO167" s="203"/>
      <c r="AP167" s="203"/>
      <c r="AQ167" s="203"/>
      <c r="AR167" s="203"/>
      <c r="AS167" s="203"/>
      <c r="AT167" s="203"/>
      <c r="AU167" s="203"/>
      <c r="AV167" s="203"/>
      <c r="AW167" s="203"/>
      <c r="AX167" s="203"/>
      <c r="AY167" s="203"/>
      <c r="AZ167" s="203"/>
      <c r="BA167" s="203"/>
      <c r="BB167" s="203"/>
      <c r="BC167" s="203"/>
      <c r="BD167" s="203"/>
      <c r="BE167" s="203"/>
      <c r="BF167" s="203"/>
      <c r="BG167" s="203"/>
      <c r="BH167" s="203"/>
      <c r="BI167" s="203"/>
      <c r="BJ167" s="203"/>
      <c r="BK167" s="203"/>
      <c r="BL167" s="203"/>
      <c r="BM167" s="203"/>
      <c r="BN167" s="203"/>
      <c r="BO167" s="203"/>
      <c r="BP167" s="203"/>
      <c r="BQ167" s="204"/>
      <c r="CB167" s="1" t="s">
        <v>191</v>
      </c>
    </row>
    <row r="168" spans="1:80" ht="15" customHeight="1" x14ac:dyDescent="0.2">
      <c r="A168" s="76"/>
      <c r="B168" s="76"/>
      <c r="C168" s="201" t="s">
        <v>154</v>
      </c>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90"/>
      <c r="AA168" s="202">
        <v>0</v>
      </c>
      <c r="AB168" s="202"/>
      <c r="AC168" s="202"/>
      <c r="AD168" s="202"/>
      <c r="AE168" s="202"/>
      <c r="AF168" s="202">
        <v>0</v>
      </c>
      <c r="AG168" s="202"/>
      <c r="AH168" s="202"/>
      <c r="AI168" s="202"/>
      <c r="AJ168" s="202"/>
      <c r="AK168" s="202">
        <v>0</v>
      </c>
      <c r="AL168" s="202"/>
      <c r="AM168" s="202"/>
      <c r="AN168" s="202"/>
      <c r="AO168" s="202"/>
      <c r="AP168" s="202">
        <v>0</v>
      </c>
      <c r="AQ168" s="202"/>
      <c r="AR168" s="202"/>
      <c r="AS168" s="202"/>
      <c r="AT168" s="202"/>
      <c r="AU168" s="202">
        <v>100</v>
      </c>
      <c r="AV168" s="202"/>
      <c r="AW168" s="202"/>
      <c r="AX168" s="202"/>
      <c r="AY168" s="202"/>
      <c r="AZ168" s="202">
        <f>AP168+AU168</f>
        <v>100</v>
      </c>
      <c r="BA168" s="202"/>
      <c r="BB168" s="202"/>
      <c r="BC168" s="202"/>
      <c r="BD168" s="202">
        <f>IF(AA168=0,0,AP168/AA168*100-100)</f>
        <v>0</v>
      </c>
      <c r="BE168" s="202"/>
      <c r="BF168" s="202"/>
      <c r="BG168" s="202"/>
      <c r="BH168" s="202"/>
      <c r="BI168" s="202">
        <f>IF(AF168=0,0,AU168/AF168*100-100)</f>
        <v>0</v>
      </c>
      <c r="BJ168" s="202"/>
      <c r="BK168" s="202"/>
      <c r="BL168" s="202"/>
      <c r="BM168" s="202"/>
      <c r="BN168" s="202">
        <f>IF(AK168=0,0,AZ168/AK168*100-100)</f>
        <v>0</v>
      </c>
      <c r="BO168" s="202"/>
      <c r="BP168" s="202"/>
      <c r="BQ168" s="202"/>
    </row>
    <row r="169" spans="1:80" ht="12.75" customHeight="1" x14ac:dyDescent="0.2">
      <c r="A169" s="76"/>
      <c r="B169" s="76"/>
      <c r="C169" s="201" t="s">
        <v>177</v>
      </c>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c r="BO169" s="203"/>
      <c r="BP169" s="203"/>
      <c r="BQ169" s="204"/>
      <c r="CB169" s="1" t="s">
        <v>192</v>
      </c>
    </row>
    <row r="170" spans="1:80" s="171" customFormat="1" ht="12.75" customHeight="1" x14ac:dyDescent="0.2">
      <c r="A170" s="84"/>
      <c r="B170" s="84"/>
      <c r="C170" s="199" t="s">
        <v>113</v>
      </c>
      <c r="D170" s="205"/>
      <c r="E170" s="205"/>
      <c r="F170" s="205"/>
      <c r="G170" s="205"/>
      <c r="H170" s="205"/>
      <c r="I170" s="205"/>
      <c r="J170" s="205"/>
      <c r="K170" s="205"/>
      <c r="L170" s="205"/>
      <c r="M170" s="205"/>
      <c r="N170" s="205"/>
      <c r="O170" s="205"/>
      <c r="P170" s="205"/>
      <c r="Q170" s="205"/>
      <c r="R170" s="205"/>
      <c r="S170" s="205"/>
      <c r="T170" s="205"/>
      <c r="U170" s="205"/>
      <c r="V170" s="205"/>
      <c r="W170" s="205"/>
      <c r="X170" s="205"/>
      <c r="Y170" s="205"/>
      <c r="Z170" s="205"/>
      <c r="AA170" s="205"/>
      <c r="AB170" s="205"/>
      <c r="AC170" s="205"/>
      <c r="AD170" s="205"/>
      <c r="AE170" s="205"/>
      <c r="AF170" s="205"/>
      <c r="AG170" s="205"/>
      <c r="AH170" s="205"/>
      <c r="AI170" s="205"/>
      <c r="AJ170" s="205"/>
      <c r="AK170" s="205"/>
      <c r="AL170" s="205"/>
      <c r="AM170" s="205"/>
      <c r="AN170" s="205"/>
      <c r="AO170" s="205"/>
      <c r="AP170" s="205"/>
      <c r="AQ170" s="205"/>
      <c r="AR170" s="205"/>
      <c r="AS170" s="205"/>
      <c r="AT170" s="205"/>
      <c r="AU170" s="205"/>
      <c r="AV170" s="205"/>
      <c r="AW170" s="205"/>
      <c r="AX170" s="205"/>
      <c r="AY170" s="205"/>
      <c r="AZ170" s="205"/>
      <c r="BA170" s="205"/>
      <c r="BB170" s="205"/>
      <c r="BC170" s="205"/>
      <c r="BD170" s="205"/>
      <c r="BE170" s="205"/>
      <c r="BF170" s="205"/>
      <c r="BG170" s="205"/>
      <c r="BH170" s="205"/>
      <c r="BI170" s="205"/>
      <c r="BJ170" s="205"/>
      <c r="BK170" s="205"/>
      <c r="BL170" s="205"/>
      <c r="BM170" s="205"/>
      <c r="BN170" s="205"/>
      <c r="BO170" s="205"/>
      <c r="BP170" s="205"/>
      <c r="BQ170" s="206"/>
      <c r="CB170" s="171" t="s">
        <v>193</v>
      </c>
    </row>
    <row r="171" spans="1:80" s="171" customFormat="1" ht="15" customHeight="1" x14ac:dyDescent="0.2">
      <c r="A171" s="84"/>
      <c r="B171" s="84"/>
      <c r="C171" s="200" t="s">
        <v>115</v>
      </c>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4"/>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198"/>
      <c r="AW171" s="198"/>
      <c r="AX171" s="198"/>
      <c r="AY171" s="198"/>
      <c r="AZ171" s="198"/>
      <c r="BA171" s="198"/>
      <c r="BB171" s="198"/>
      <c r="BC171" s="198"/>
      <c r="BD171" s="198"/>
      <c r="BE171" s="198"/>
      <c r="BF171" s="198"/>
      <c r="BG171" s="198"/>
      <c r="BH171" s="198"/>
      <c r="BI171" s="198"/>
      <c r="BJ171" s="198"/>
      <c r="BK171" s="198"/>
      <c r="BL171" s="198"/>
      <c r="BM171" s="198"/>
      <c r="BN171" s="198"/>
      <c r="BO171" s="198"/>
      <c r="BP171" s="198"/>
      <c r="BQ171" s="198"/>
    </row>
    <row r="172" spans="1:80" ht="15" customHeight="1" x14ac:dyDescent="0.2">
      <c r="A172" s="76"/>
      <c r="B172" s="76"/>
      <c r="C172" s="201" t="s">
        <v>159</v>
      </c>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90"/>
      <c r="AA172" s="202">
        <v>0</v>
      </c>
      <c r="AB172" s="202"/>
      <c r="AC172" s="202"/>
      <c r="AD172" s="202"/>
      <c r="AE172" s="202"/>
      <c r="AF172" s="202">
        <v>0</v>
      </c>
      <c r="AG172" s="202"/>
      <c r="AH172" s="202"/>
      <c r="AI172" s="202"/>
      <c r="AJ172" s="202"/>
      <c r="AK172" s="202">
        <v>0</v>
      </c>
      <c r="AL172" s="202"/>
      <c r="AM172" s="202"/>
      <c r="AN172" s="202"/>
      <c r="AO172" s="202"/>
      <c r="AP172" s="202">
        <v>52.283999999999999</v>
      </c>
      <c r="AQ172" s="202"/>
      <c r="AR172" s="202"/>
      <c r="AS172" s="202"/>
      <c r="AT172" s="202"/>
      <c r="AU172" s="202">
        <v>0</v>
      </c>
      <c r="AV172" s="202"/>
      <c r="AW172" s="202"/>
      <c r="AX172" s="202"/>
      <c r="AY172" s="202"/>
      <c r="AZ172" s="202">
        <f>AP172+AU172</f>
        <v>52.283999999999999</v>
      </c>
      <c r="BA172" s="202"/>
      <c r="BB172" s="202"/>
      <c r="BC172" s="202"/>
      <c r="BD172" s="202">
        <f>IF(AA172=0,0,AP172/AA172*100-100)</f>
        <v>0</v>
      </c>
      <c r="BE172" s="202"/>
      <c r="BF172" s="202"/>
      <c r="BG172" s="202"/>
      <c r="BH172" s="202"/>
      <c r="BI172" s="202">
        <f>IF(AF172=0,0,AU172/AF172*100-100)</f>
        <v>0</v>
      </c>
      <c r="BJ172" s="202"/>
      <c r="BK172" s="202"/>
      <c r="BL172" s="202"/>
      <c r="BM172" s="202"/>
      <c r="BN172" s="202">
        <f>IF(AK172=0,0,AZ172/AK172*100-100)</f>
        <v>0</v>
      </c>
      <c r="BO172" s="202"/>
      <c r="BP172" s="202"/>
      <c r="BQ172" s="202"/>
    </row>
    <row r="173" spans="1:80" ht="25.5" customHeight="1" x14ac:dyDescent="0.2">
      <c r="A173" s="76"/>
      <c r="B173" s="76"/>
      <c r="C173" s="201" t="s">
        <v>165</v>
      </c>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c r="AA173" s="203"/>
      <c r="AB173" s="203"/>
      <c r="AC173" s="203"/>
      <c r="AD173" s="203"/>
      <c r="AE173" s="203"/>
      <c r="AF173" s="203"/>
      <c r="AG173" s="203"/>
      <c r="AH173" s="203"/>
      <c r="AI173" s="203"/>
      <c r="AJ173" s="203"/>
      <c r="AK173" s="203"/>
      <c r="AL173" s="203"/>
      <c r="AM173" s="203"/>
      <c r="AN173" s="203"/>
      <c r="AO173" s="203"/>
      <c r="AP173" s="203"/>
      <c r="AQ173" s="203"/>
      <c r="AR173" s="203"/>
      <c r="AS173" s="203"/>
      <c r="AT173" s="203"/>
      <c r="AU173" s="203"/>
      <c r="AV173" s="203"/>
      <c r="AW173" s="203"/>
      <c r="AX173" s="203"/>
      <c r="AY173" s="203"/>
      <c r="AZ173" s="203"/>
      <c r="BA173" s="203"/>
      <c r="BB173" s="203"/>
      <c r="BC173" s="203"/>
      <c r="BD173" s="203"/>
      <c r="BE173" s="203"/>
      <c r="BF173" s="203"/>
      <c r="BG173" s="203"/>
      <c r="BH173" s="203"/>
      <c r="BI173" s="203"/>
      <c r="BJ173" s="203"/>
      <c r="BK173" s="203"/>
      <c r="BL173" s="203"/>
      <c r="BM173" s="203"/>
      <c r="BN173" s="203"/>
      <c r="BO173" s="203"/>
      <c r="BP173" s="203"/>
      <c r="BQ173" s="204"/>
      <c r="CB173" s="1" t="s">
        <v>194</v>
      </c>
    </row>
    <row r="174" spans="1:80" ht="15.75" customHeight="1" x14ac:dyDescent="0.2">
      <c r="A174" s="52" t="s">
        <v>61</v>
      </c>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row>
    <row r="175" spans="1:80" ht="15" customHeight="1" x14ac:dyDescent="0.2">
      <c r="A175" s="51" t="s">
        <v>203</v>
      </c>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51"/>
      <c r="BL175" s="51"/>
      <c r="BM175" s="51"/>
      <c r="BN175" s="51"/>
    </row>
    <row r="176" spans="1:80" s="30" customFormat="1" ht="47.25" customHeight="1" x14ac:dyDescent="0.2">
      <c r="A176" s="129" t="s">
        <v>62</v>
      </c>
      <c r="B176" s="129"/>
      <c r="C176" s="129" t="s">
        <v>4</v>
      </c>
      <c r="D176" s="129"/>
      <c r="E176" s="129"/>
      <c r="F176" s="129"/>
      <c r="G176" s="129"/>
      <c r="H176" s="129"/>
      <c r="I176" s="129"/>
      <c r="J176" s="129"/>
      <c r="K176" s="129"/>
      <c r="L176" s="129"/>
      <c r="M176" s="129"/>
      <c r="N176" s="129"/>
      <c r="O176" s="129"/>
      <c r="P176" s="129"/>
      <c r="Q176" s="129"/>
      <c r="R176" s="129"/>
      <c r="S176" s="129" t="s">
        <v>63</v>
      </c>
      <c r="T176" s="129"/>
      <c r="U176" s="129"/>
      <c r="V176" s="129"/>
      <c r="W176" s="129"/>
      <c r="X176" s="129"/>
      <c r="Y176" s="129"/>
      <c r="Z176" s="129"/>
      <c r="AA176" s="129" t="s">
        <v>64</v>
      </c>
      <c r="AB176" s="129"/>
      <c r="AC176" s="129"/>
      <c r="AD176" s="129"/>
      <c r="AE176" s="129"/>
      <c r="AF176" s="129"/>
      <c r="AG176" s="129"/>
      <c r="AH176" s="129"/>
      <c r="AI176" s="129" t="s">
        <v>65</v>
      </c>
      <c r="AJ176" s="129"/>
      <c r="AK176" s="129"/>
      <c r="AL176" s="129"/>
      <c r="AM176" s="129"/>
      <c r="AN176" s="129"/>
      <c r="AO176" s="129"/>
      <c r="AP176" s="129"/>
      <c r="AQ176" s="129" t="s">
        <v>0</v>
      </c>
      <c r="AR176" s="129"/>
      <c r="AS176" s="129"/>
      <c r="AT176" s="129"/>
      <c r="AU176" s="129"/>
      <c r="AV176" s="129"/>
      <c r="AW176" s="129"/>
      <c r="AX176" s="129"/>
      <c r="AY176" s="129" t="s">
        <v>66</v>
      </c>
      <c r="AZ176" s="43"/>
      <c r="BA176" s="43"/>
      <c r="BB176" s="43"/>
      <c r="BC176" s="43"/>
      <c r="BD176" s="43"/>
      <c r="BE176" s="43"/>
      <c r="BF176" s="43"/>
      <c r="BG176" s="129" t="s">
        <v>67</v>
      </c>
      <c r="BH176" s="43"/>
      <c r="BI176" s="43"/>
      <c r="BJ176" s="43"/>
      <c r="BK176" s="43"/>
      <c r="BL176" s="43"/>
      <c r="BM176" s="43"/>
      <c r="BN176" s="43"/>
      <c r="BO176" s="29"/>
      <c r="BP176" s="29"/>
      <c r="BQ176" s="29"/>
    </row>
    <row r="177" spans="1:107" s="30" customFormat="1" ht="18" hidden="1" customHeight="1" x14ac:dyDescent="0.2">
      <c r="A177" s="43" t="s">
        <v>11</v>
      </c>
      <c r="B177" s="43"/>
      <c r="C177" s="130" t="s">
        <v>12</v>
      </c>
      <c r="D177" s="130"/>
      <c r="E177" s="130"/>
      <c r="F177" s="130"/>
      <c r="G177" s="130"/>
      <c r="H177" s="130"/>
      <c r="I177" s="130"/>
      <c r="J177" s="130"/>
      <c r="K177" s="130"/>
      <c r="L177" s="130"/>
      <c r="M177" s="130"/>
      <c r="N177" s="130"/>
      <c r="O177" s="130"/>
      <c r="P177" s="130"/>
      <c r="Q177" s="130"/>
      <c r="R177" s="130"/>
      <c r="S177" s="131" t="s">
        <v>8</v>
      </c>
      <c r="T177" s="131"/>
      <c r="U177" s="131"/>
      <c r="V177" s="131"/>
      <c r="W177" s="131"/>
      <c r="X177" s="131" t="s">
        <v>7</v>
      </c>
      <c r="Y177" s="131"/>
      <c r="Z177" s="131"/>
      <c r="AA177" s="131"/>
      <c r="AB177" s="131"/>
      <c r="AC177" s="134" t="s">
        <v>13</v>
      </c>
      <c r="AD177" s="132"/>
      <c r="AE177" s="132"/>
      <c r="AF177" s="132"/>
      <c r="AG177" s="132"/>
      <c r="AH177" s="132"/>
      <c r="AI177" s="131" t="s">
        <v>9</v>
      </c>
      <c r="AJ177" s="131"/>
      <c r="AK177" s="131"/>
      <c r="AL177" s="131"/>
      <c r="AM177" s="131"/>
      <c r="AN177" s="131" t="s">
        <v>10</v>
      </c>
      <c r="AO177" s="131"/>
      <c r="AP177" s="131"/>
      <c r="AQ177" s="131"/>
      <c r="AR177" s="131"/>
      <c r="AS177" s="134" t="s">
        <v>13</v>
      </c>
      <c r="AT177" s="132"/>
      <c r="AU177" s="132"/>
      <c r="AV177" s="132"/>
      <c r="AW177" s="132"/>
      <c r="AX177" s="132"/>
      <c r="AY177" s="53" t="s">
        <v>14</v>
      </c>
      <c r="AZ177" s="53"/>
      <c r="BA177" s="53"/>
      <c r="BB177" s="53"/>
      <c r="BC177" s="53"/>
      <c r="BD177" s="53" t="s">
        <v>14</v>
      </c>
      <c r="BE177" s="53"/>
      <c r="BF177" s="53"/>
      <c r="BG177" s="53"/>
      <c r="BH177" s="53"/>
      <c r="BI177" s="132" t="s">
        <v>13</v>
      </c>
      <c r="BJ177" s="132"/>
      <c r="BK177" s="132"/>
      <c r="BL177" s="132"/>
      <c r="BM177" s="132"/>
      <c r="BN177" s="132"/>
      <c r="BO177" s="31"/>
      <c r="BP177" s="31"/>
      <c r="BQ177" s="31"/>
      <c r="CA177" s="30" t="s">
        <v>15</v>
      </c>
    </row>
    <row r="178" spans="1:107" s="24" customFormat="1" ht="15" customHeight="1" x14ac:dyDescent="0.25">
      <c r="A178" s="129">
        <v>1</v>
      </c>
      <c r="B178" s="129"/>
      <c r="C178" s="129">
        <v>2</v>
      </c>
      <c r="D178" s="129"/>
      <c r="E178" s="129"/>
      <c r="F178" s="129"/>
      <c r="G178" s="129"/>
      <c r="H178" s="129"/>
      <c r="I178" s="129"/>
      <c r="J178" s="129"/>
      <c r="K178" s="129"/>
      <c r="L178" s="129"/>
      <c r="M178" s="129"/>
      <c r="N178" s="129"/>
      <c r="O178" s="129"/>
      <c r="P178" s="129"/>
      <c r="Q178" s="129"/>
      <c r="R178" s="129"/>
      <c r="S178" s="129">
        <v>3</v>
      </c>
      <c r="T178" s="43"/>
      <c r="U178" s="43"/>
      <c r="V178" s="43"/>
      <c r="W178" s="43"/>
      <c r="X178" s="43"/>
      <c r="Y178" s="43"/>
      <c r="Z178" s="43"/>
      <c r="AA178" s="129">
        <v>4</v>
      </c>
      <c r="AB178" s="43"/>
      <c r="AC178" s="43"/>
      <c r="AD178" s="43"/>
      <c r="AE178" s="43"/>
      <c r="AF178" s="43"/>
      <c r="AG178" s="43"/>
      <c r="AH178" s="43"/>
      <c r="AI178" s="129">
        <v>5</v>
      </c>
      <c r="AJ178" s="43"/>
      <c r="AK178" s="43"/>
      <c r="AL178" s="43"/>
      <c r="AM178" s="43"/>
      <c r="AN178" s="43"/>
      <c r="AO178" s="43"/>
      <c r="AP178" s="43"/>
      <c r="AQ178" s="129" t="s">
        <v>68</v>
      </c>
      <c r="AR178" s="43"/>
      <c r="AS178" s="43"/>
      <c r="AT178" s="43"/>
      <c r="AU178" s="43"/>
      <c r="AV178" s="43"/>
      <c r="AW178" s="43"/>
      <c r="AX178" s="43"/>
      <c r="AY178" s="129">
        <v>7</v>
      </c>
      <c r="AZ178" s="43"/>
      <c r="BA178" s="43"/>
      <c r="BB178" s="43"/>
      <c r="BC178" s="43"/>
      <c r="BD178" s="43"/>
      <c r="BE178" s="43"/>
      <c r="BF178" s="43"/>
      <c r="BG178" s="151" t="s">
        <v>69</v>
      </c>
      <c r="BH178" s="43"/>
      <c r="BI178" s="43"/>
      <c r="BJ178" s="43"/>
      <c r="BK178" s="43"/>
      <c r="BL178" s="43"/>
      <c r="BM178" s="43"/>
      <c r="BN178" s="43"/>
      <c r="BO178" s="28"/>
      <c r="BP178" s="28"/>
      <c r="BQ178" s="28"/>
    </row>
    <row r="179" spans="1:107" s="33" customFormat="1" ht="16.5" customHeight="1" x14ac:dyDescent="0.25">
      <c r="A179" s="133" t="s">
        <v>5</v>
      </c>
      <c r="B179" s="133"/>
      <c r="C179" s="85" t="s">
        <v>70</v>
      </c>
      <c r="D179" s="85"/>
      <c r="E179" s="85"/>
      <c r="F179" s="85"/>
      <c r="G179" s="85"/>
      <c r="H179" s="85"/>
      <c r="I179" s="85"/>
      <c r="J179" s="85"/>
      <c r="K179" s="85"/>
      <c r="L179" s="85"/>
      <c r="M179" s="85"/>
      <c r="N179" s="85"/>
      <c r="O179" s="85"/>
      <c r="P179" s="85"/>
      <c r="Q179" s="85"/>
      <c r="R179" s="85"/>
      <c r="S179" s="150" t="s">
        <v>41</v>
      </c>
      <c r="T179" s="137"/>
      <c r="U179" s="137"/>
      <c r="V179" s="137"/>
      <c r="W179" s="137"/>
      <c r="X179" s="137"/>
      <c r="Y179" s="137"/>
      <c r="Z179" s="137"/>
      <c r="AA179" s="147">
        <f>AA180+AA181+AA182+AA183</f>
        <v>0</v>
      </c>
      <c r="AB179" s="142"/>
      <c r="AC179" s="142"/>
      <c r="AD179" s="142"/>
      <c r="AE179" s="142"/>
      <c r="AF179" s="142"/>
      <c r="AG179" s="142"/>
      <c r="AH179" s="142"/>
      <c r="AI179" s="147">
        <f>AI180+AI181+AI182+AI183</f>
        <v>0</v>
      </c>
      <c r="AJ179" s="142"/>
      <c r="AK179" s="142"/>
      <c r="AL179" s="142"/>
      <c r="AM179" s="142"/>
      <c r="AN179" s="142"/>
      <c r="AO179" s="142"/>
      <c r="AP179" s="142"/>
      <c r="AQ179" s="147">
        <f>AQ180+AQ181+AQ182+AQ183</f>
        <v>0</v>
      </c>
      <c r="AR179" s="142"/>
      <c r="AS179" s="142"/>
      <c r="AT179" s="142"/>
      <c r="AU179" s="142"/>
      <c r="AV179" s="142"/>
      <c r="AW179" s="142"/>
      <c r="AX179" s="142"/>
      <c r="AY179" s="143" t="s">
        <v>41</v>
      </c>
      <c r="AZ179" s="144"/>
      <c r="BA179" s="144"/>
      <c r="BB179" s="144"/>
      <c r="BC179" s="144"/>
      <c r="BD179" s="144"/>
      <c r="BE179" s="144"/>
      <c r="BF179" s="144"/>
      <c r="BG179" s="143" t="s">
        <v>41</v>
      </c>
      <c r="BH179" s="144"/>
      <c r="BI179" s="144"/>
      <c r="BJ179" s="144"/>
      <c r="BK179" s="144"/>
      <c r="BL179" s="144"/>
      <c r="BM179" s="144"/>
      <c r="BN179" s="144"/>
      <c r="BO179" s="32"/>
      <c r="BP179" s="32"/>
      <c r="BQ179" s="32"/>
    </row>
    <row r="180" spans="1:107" s="30" customFormat="1" ht="14.25" customHeight="1" x14ac:dyDescent="0.2">
      <c r="A180" s="43"/>
      <c r="B180" s="43"/>
      <c r="C180" s="135" t="s">
        <v>71</v>
      </c>
      <c r="D180" s="135"/>
      <c r="E180" s="135"/>
      <c r="F180" s="135"/>
      <c r="G180" s="135"/>
      <c r="H180" s="135"/>
      <c r="I180" s="135"/>
      <c r="J180" s="135"/>
      <c r="K180" s="135"/>
      <c r="L180" s="135"/>
      <c r="M180" s="135"/>
      <c r="N180" s="135"/>
      <c r="O180" s="135"/>
      <c r="P180" s="135"/>
      <c r="Q180" s="135"/>
      <c r="R180" s="135"/>
      <c r="S180" s="136" t="s">
        <v>41</v>
      </c>
      <c r="T180" s="137"/>
      <c r="U180" s="137"/>
      <c r="V180" s="137"/>
      <c r="W180" s="137"/>
      <c r="X180" s="137"/>
      <c r="Y180" s="137"/>
      <c r="Z180" s="137"/>
      <c r="AA180" s="141">
        <v>0</v>
      </c>
      <c r="AB180" s="142"/>
      <c r="AC180" s="142"/>
      <c r="AD180" s="142"/>
      <c r="AE180" s="142"/>
      <c r="AF180" s="142"/>
      <c r="AG180" s="142"/>
      <c r="AH180" s="142"/>
      <c r="AI180" s="138">
        <v>0</v>
      </c>
      <c r="AJ180" s="139"/>
      <c r="AK180" s="139"/>
      <c r="AL180" s="139"/>
      <c r="AM180" s="139"/>
      <c r="AN180" s="139"/>
      <c r="AO180" s="139"/>
      <c r="AP180" s="140"/>
      <c r="AQ180" s="141">
        <f>AI180-AA180</f>
        <v>0</v>
      </c>
      <c r="AR180" s="142"/>
      <c r="AS180" s="142"/>
      <c r="AT180" s="142"/>
      <c r="AU180" s="142"/>
      <c r="AV180" s="142"/>
      <c r="AW180" s="142"/>
      <c r="AX180" s="142"/>
      <c r="AY180" s="152" t="s">
        <v>41</v>
      </c>
      <c r="AZ180" s="144"/>
      <c r="BA180" s="144"/>
      <c r="BB180" s="144"/>
      <c r="BC180" s="144"/>
      <c r="BD180" s="144"/>
      <c r="BE180" s="144"/>
      <c r="BF180" s="144"/>
      <c r="BG180" s="152" t="s">
        <v>41</v>
      </c>
      <c r="BH180" s="144"/>
      <c r="BI180" s="144"/>
      <c r="BJ180" s="144"/>
      <c r="BK180" s="144"/>
      <c r="BL180" s="144"/>
      <c r="BM180" s="144"/>
      <c r="BN180" s="144"/>
      <c r="BO180" s="31"/>
      <c r="BP180" s="31"/>
      <c r="BQ180" s="31"/>
    </row>
    <row r="181" spans="1:107" s="30" customFormat="1" ht="31.5" customHeight="1" x14ac:dyDescent="0.2">
      <c r="A181" s="43"/>
      <c r="B181" s="43"/>
      <c r="C181" s="135" t="s">
        <v>72</v>
      </c>
      <c r="D181" s="135"/>
      <c r="E181" s="135"/>
      <c r="F181" s="135"/>
      <c r="G181" s="135"/>
      <c r="H181" s="135"/>
      <c r="I181" s="135"/>
      <c r="J181" s="135"/>
      <c r="K181" s="135"/>
      <c r="L181" s="135"/>
      <c r="M181" s="135"/>
      <c r="N181" s="135"/>
      <c r="O181" s="135"/>
      <c r="P181" s="135"/>
      <c r="Q181" s="135"/>
      <c r="R181" s="135"/>
      <c r="S181" s="136" t="s">
        <v>41</v>
      </c>
      <c r="T181" s="137"/>
      <c r="U181" s="137"/>
      <c r="V181" s="137"/>
      <c r="W181" s="137"/>
      <c r="X181" s="137"/>
      <c r="Y181" s="137"/>
      <c r="Z181" s="137"/>
      <c r="AA181" s="141">
        <v>0</v>
      </c>
      <c r="AB181" s="142"/>
      <c r="AC181" s="142"/>
      <c r="AD181" s="142"/>
      <c r="AE181" s="142"/>
      <c r="AF181" s="142"/>
      <c r="AG181" s="142"/>
      <c r="AH181" s="142"/>
      <c r="AI181" s="141">
        <v>0</v>
      </c>
      <c r="AJ181" s="142"/>
      <c r="AK181" s="142"/>
      <c r="AL181" s="142"/>
      <c r="AM181" s="142"/>
      <c r="AN181" s="142"/>
      <c r="AO181" s="142"/>
      <c r="AP181" s="142"/>
      <c r="AQ181" s="141">
        <f>AI181-AA181</f>
        <v>0</v>
      </c>
      <c r="AR181" s="142"/>
      <c r="AS181" s="142"/>
      <c r="AT181" s="142"/>
      <c r="AU181" s="142"/>
      <c r="AV181" s="142"/>
      <c r="AW181" s="142"/>
      <c r="AX181" s="142"/>
      <c r="AY181" s="152" t="s">
        <v>41</v>
      </c>
      <c r="AZ181" s="144"/>
      <c r="BA181" s="144"/>
      <c r="BB181" s="144"/>
      <c r="BC181" s="144"/>
      <c r="BD181" s="144"/>
      <c r="BE181" s="144"/>
      <c r="BF181" s="144"/>
      <c r="BG181" s="152" t="s">
        <v>41</v>
      </c>
      <c r="BH181" s="144"/>
      <c r="BI181" s="144"/>
      <c r="BJ181" s="144"/>
      <c r="BK181" s="144"/>
      <c r="BL181" s="144"/>
      <c r="BM181" s="144"/>
      <c r="BN181" s="144"/>
      <c r="BO181" s="31"/>
      <c r="BP181" s="31"/>
      <c r="BQ181" s="31"/>
    </row>
    <row r="182" spans="1:107" s="24" customFormat="1" ht="15.75" customHeight="1" x14ac:dyDescent="0.25">
      <c r="A182" s="43"/>
      <c r="B182" s="43"/>
      <c r="C182" s="135" t="s">
        <v>73</v>
      </c>
      <c r="D182" s="135"/>
      <c r="E182" s="135"/>
      <c r="F182" s="135"/>
      <c r="G182" s="135"/>
      <c r="H182" s="135"/>
      <c r="I182" s="135"/>
      <c r="J182" s="135"/>
      <c r="K182" s="135"/>
      <c r="L182" s="135"/>
      <c r="M182" s="135"/>
      <c r="N182" s="135"/>
      <c r="O182" s="135"/>
      <c r="P182" s="135"/>
      <c r="Q182" s="135"/>
      <c r="R182" s="135"/>
      <c r="S182" s="136" t="s">
        <v>41</v>
      </c>
      <c r="T182" s="137"/>
      <c r="U182" s="137"/>
      <c r="V182" s="137"/>
      <c r="W182" s="137"/>
      <c r="X182" s="137"/>
      <c r="Y182" s="137"/>
      <c r="Z182" s="137"/>
      <c r="AA182" s="141">
        <v>0</v>
      </c>
      <c r="AB182" s="142"/>
      <c r="AC182" s="142"/>
      <c r="AD182" s="142"/>
      <c r="AE182" s="142"/>
      <c r="AF182" s="142"/>
      <c r="AG182" s="142"/>
      <c r="AH182" s="142"/>
      <c r="AI182" s="141">
        <v>0</v>
      </c>
      <c r="AJ182" s="142"/>
      <c r="AK182" s="142"/>
      <c r="AL182" s="142"/>
      <c r="AM182" s="142"/>
      <c r="AN182" s="142"/>
      <c r="AO182" s="142"/>
      <c r="AP182" s="142"/>
      <c r="AQ182" s="141">
        <f>AI182-AA182</f>
        <v>0</v>
      </c>
      <c r="AR182" s="142"/>
      <c r="AS182" s="142"/>
      <c r="AT182" s="142"/>
      <c r="AU182" s="142"/>
      <c r="AV182" s="142"/>
      <c r="AW182" s="142"/>
      <c r="AX182" s="142"/>
      <c r="AY182" s="152" t="s">
        <v>41</v>
      </c>
      <c r="AZ182" s="144"/>
      <c r="BA182" s="144"/>
      <c r="BB182" s="144"/>
      <c r="BC182" s="144"/>
      <c r="BD182" s="144"/>
      <c r="BE182" s="144"/>
      <c r="BF182" s="144"/>
      <c r="BG182" s="152" t="s">
        <v>41</v>
      </c>
      <c r="BH182" s="144"/>
      <c r="BI182" s="144"/>
      <c r="BJ182" s="144"/>
      <c r="BK182" s="144"/>
      <c r="BL182" s="144"/>
      <c r="BM182" s="144"/>
      <c r="BN182" s="144"/>
      <c r="BO182" s="28"/>
      <c r="BP182" s="28"/>
      <c r="BQ182" s="28"/>
      <c r="BR182" s="34"/>
      <c r="BS182" s="34"/>
      <c r="BT182" s="34"/>
      <c r="BU182" s="34"/>
      <c r="BV182" s="34"/>
      <c r="BW182" s="34"/>
      <c r="BX182" s="34"/>
      <c r="BY182" s="34"/>
      <c r="BZ182" s="34"/>
      <c r="CA182" s="34"/>
      <c r="CB182" s="34"/>
      <c r="CC182" s="34"/>
      <c r="CD182" s="34"/>
      <c r="CE182" s="34"/>
      <c r="CF182" s="34"/>
      <c r="CG182" s="34"/>
      <c r="CH182" s="34"/>
      <c r="CI182" s="34"/>
      <c r="CJ182" s="34"/>
      <c r="CK182" s="34"/>
      <c r="CL182" s="34"/>
      <c r="CM182" s="34"/>
      <c r="CN182" s="34"/>
      <c r="CO182" s="34"/>
      <c r="CP182" s="34"/>
      <c r="CQ182" s="34"/>
      <c r="CR182" s="34"/>
      <c r="CS182" s="34"/>
      <c r="CT182" s="34"/>
      <c r="CU182" s="34"/>
      <c r="CV182" s="34"/>
      <c r="CW182" s="34"/>
      <c r="CX182" s="34"/>
      <c r="CY182" s="34"/>
      <c r="CZ182" s="34"/>
      <c r="DA182" s="34"/>
      <c r="DB182" s="34"/>
      <c r="DC182" s="34"/>
    </row>
    <row r="183" spans="1:107" s="33" customFormat="1" ht="15" customHeight="1" x14ac:dyDescent="0.25">
      <c r="A183" s="43"/>
      <c r="B183" s="43"/>
      <c r="C183" s="135" t="s">
        <v>74</v>
      </c>
      <c r="D183" s="135"/>
      <c r="E183" s="135"/>
      <c r="F183" s="135"/>
      <c r="G183" s="135"/>
      <c r="H183" s="135"/>
      <c r="I183" s="135"/>
      <c r="J183" s="135"/>
      <c r="K183" s="135"/>
      <c r="L183" s="135"/>
      <c r="M183" s="135"/>
      <c r="N183" s="135"/>
      <c r="O183" s="135"/>
      <c r="P183" s="135"/>
      <c r="Q183" s="135"/>
      <c r="R183" s="135"/>
      <c r="S183" s="136" t="s">
        <v>41</v>
      </c>
      <c r="T183" s="137"/>
      <c r="U183" s="137"/>
      <c r="V183" s="137"/>
      <c r="W183" s="137"/>
      <c r="X183" s="137"/>
      <c r="Y183" s="137"/>
      <c r="Z183" s="137"/>
      <c r="AA183" s="141">
        <v>0</v>
      </c>
      <c r="AB183" s="142"/>
      <c r="AC183" s="142"/>
      <c r="AD183" s="142"/>
      <c r="AE183" s="142"/>
      <c r="AF183" s="142"/>
      <c r="AG183" s="142"/>
      <c r="AH183" s="142"/>
      <c r="AI183" s="141">
        <v>0</v>
      </c>
      <c r="AJ183" s="142"/>
      <c r="AK183" s="142"/>
      <c r="AL183" s="142"/>
      <c r="AM183" s="142"/>
      <c r="AN183" s="142"/>
      <c r="AO183" s="142"/>
      <c r="AP183" s="142"/>
      <c r="AQ183" s="141">
        <f>AI183-AA183</f>
        <v>0</v>
      </c>
      <c r="AR183" s="142"/>
      <c r="AS183" s="142"/>
      <c r="AT183" s="142"/>
      <c r="AU183" s="142"/>
      <c r="AV183" s="142"/>
      <c r="AW183" s="142"/>
      <c r="AX183" s="142"/>
      <c r="AY183" s="152" t="s">
        <v>41</v>
      </c>
      <c r="AZ183" s="144"/>
      <c r="BA183" s="144"/>
      <c r="BB183" s="144"/>
      <c r="BC183" s="144"/>
      <c r="BD183" s="144"/>
      <c r="BE183" s="144"/>
      <c r="BF183" s="144"/>
      <c r="BG183" s="152" t="s">
        <v>41</v>
      </c>
      <c r="BH183" s="144"/>
      <c r="BI183" s="144"/>
      <c r="BJ183" s="144"/>
      <c r="BK183" s="144"/>
      <c r="BL183" s="144"/>
      <c r="BM183" s="144"/>
      <c r="BN183" s="144"/>
      <c r="BO183" s="32"/>
      <c r="BP183" s="32"/>
      <c r="BQ183" s="32"/>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row>
    <row r="184" spans="1:107" ht="15.75" customHeight="1" x14ac:dyDescent="0.2">
      <c r="A184" s="220" t="s">
        <v>213</v>
      </c>
      <c r="B184" s="180"/>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c r="AP184" s="180"/>
      <c r="AQ184" s="180"/>
      <c r="AR184" s="180"/>
      <c r="AS184" s="180"/>
      <c r="AT184" s="180"/>
      <c r="AU184" s="180"/>
      <c r="AV184" s="180"/>
      <c r="AW184" s="180"/>
      <c r="AX184" s="180"/>
      <c r="AY184" s="180"/>
      <c r="AZ184" s="180"/>
      <c r="BA184" s="180"/>
      <c r="BB184" s="180"/>
      <c r="BC184" s="180"/>
      <c r="BD184" s="180"/>
      <c r="BE184" s="180"/>
      <c r="BF184" s="180"/>
      <c r="BG184" s="180"/>
      <c r="BH184" s="180"/>
      <c r="BI184" s="180"/>
      <c r="BJ184" s="180"/>
      <c r="BK184" s="180"/>
      <c r="BL184" s="180"/>
      <c r="BM184" s="180"/>
      <c r="BN184" s="181"/>
      <c r="BO184" s="6"/>
      <c r="BP184" s="6"/>
      <c r="BQ184" s="6"/>
    </row>
    <row r="185" spans="1:107" s="37" customFormat="1" ht="15" customHeight="1" x14ac:dyDescent="0.2">
      <c r="A185" s="133" t="s">
        <v>22</v>
      </c>
      <c r="B185" s="133"/>
      <c r="C185" s="85" t="s">
        <v>75</v>
      </c>
      <c r="D185" s="85"/>
      <c r="E185" s="85"/>
      <c r="F185" s="85"/>
      <c r="G185" s="85"/>
      <c r="H185" s="85"/>
      <c r="I185" s="85"/>
      <c r="J185" s="85"/>
      <c r="K185" s="85"/>
      <c r="L185" s="85"/>
      <c r="M185" s="85"/>
      <c r="N185" s="85"/>
      <c r="O185" s="85"/>
      <c r="P185" s="85"/>
      <c r="Q185" s="85"/>
      <c r="R185" s="85"/>
      <c r="S185" s="150" t="s">
        <v>41</v>
      </c>
      <c r="T185" s="137"/>
      <c r="U185" s="137"/>
      <c r="V185" s="137"/>
      <c r="W185" s="137"/>
      <c r="X185" s="137"/>
      <c r="Y185" s="137"/>
      <c r="Z185" s="137"/>
      <c r="AA185" s="147">
        <v>0</v>
      </c>
      <c r="AB185" s="142"/>
      <c r="AC185" s="142"/>
      <c r="AD185" s="142"/>
      <c r="AE185" s="142"/>
      <c r="AF185" s="142"/>
      <c r="AG185" s="142"/>
      <c r="AH185" s="142"/>
      <c r="AI185" s="147">
        <v>0</v>
      </c>
      <c r="AJ185" s="142"/>
      <c r="AK185" s="142"/>
      <c r="AL185" s="142"/>
      <c r="AM185" s="142"/>
      <c r="AN185" s="142"/>
      <c r="AO185" s="142"/>
      <c r="AP185" s="142"/>
      <c r="AQ185" s="153">
        <f>AI185-AA185</f>
        <v>0</v>
      </c>
      <c r="AR185" s="154"/>
      <c r="AS185" s="154"/>
      <c r="AT185" s="154"/>
      <c r="AU185" s="154"/>
      <c r="AV185" s="154"/>
      <c r="AW185" s="154"/>
      <c r="AX185" s="154"/>
      <c r="AY185" s="143" t="s">
        <v>41</v>
      </c>
      <c r="AZ185" s="144"/>
      <c r="BA185" s="144"/>
      <c r="BB185" s="144"/>
      <c r="BC185" s="144"/>
      <c r="BD185" s="144"/>
      <c r="BE185" s="144"/>
      <c r="BF185" s="144"/>
      <c r="BG185" s="143" t="s">
        <v>41</v>
      </c>
      <c r="BH185" s="144"/>
      <c r="BI185" s="144"/>
      <c r="BJ185" s="144"/>
      <c r="BK185" s="144"/>
      <c r="BL185" s="144"/>
      <c r="BM185" s="144"/>
      <c r="BN185" s="144"/>
      <c r="BO185" s="31"/>
      <c r="BP185" s="31"/>
      <c r="BQ185" s="31"/>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row>
    <row r="186" spans="1:107" ht="15.75" customHeight="1" x14ac:dyDescent="0.2">
      <c r="A186" s="220" t="s">
        <v>214</v>
      </c>
      <c r="B186" s="180"/>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c r="AL186" s="180"/>
      <c r="AM186" s="180"/>
      <c r="AN186" s="180"/>
      <c r="AO186" s="180"/>
      <c r="AP186" s="180"/>
      <c r="AQ186" s="180"/>
      <c r="AR186" s="180"/>
      <c r="AS186" s="180"/>
      <c r="AT186" s="180"/>
      <c r="AU186" s="180"/>
      <c r="AV186" s="180"/>
      <c r="AW186" s="180"/>
      <c r="AX186" s="180"/>
      <c r="AY186" s="180"/>
      <c r="AZ186" s="180"/>
      <c r="BA186" s="180"/>
      <c r="BB186" s="180"/>
      <c r="BC186" s="180"/>
      <c r="BD186" s="180"/>
      <c r="BE186" s="180"/>
      <c r="BF186" s="180"/>
      <c r="BG186" s="180"/>
      <c r="BH186" s="180"/>
      <c r="BI186" s="180"/>
      <c r="BJ186" s="180"/>
      <c r="BK186" s="180"/>
      <c r="BL186" s="180"/>
      <c r="BM186" s="180"/>
      <c r="BN186" s="181"/>
      <c r="BO186" s="6"/>
      <c r="BP186" s="6"/>
      <c r="BQ186" s="6"/>
    </row>
    <row r="187" spans="1:107" ht="15.75" customHeight="1" x14ac:dyDescent="0.2">
      <c r="A187" s="220" t="s">
        <v>215</v>
      </c>
      <c r="B187" s="180"/>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c r="BF187" s="180"/>
      <c r="BG187" s="180"/>
      <c r="BH187" s="180"/>
      <c r="BI187" s="180"/>
      <c r="BJ187" s="180"/>
      <c r="BK187" s="180"/>
      <c r="BL187" s="180"/>
      <c r="BM187" s="180"/>
      <c r="BN187" s="181"/>
      <c r="BO187" s="6"/>
      <c r="BP187" s="6"/>
      <c r="BQ187" s="6"/>
    </row>
    <row r="188" spans="1:107" s="33" customFormat="1" ht="15.75" customHeight="1" x14ac:dyDescent="0.25">
      <c r="A188" s="149" t="s">
        <v>45</v>
      </c>
      <c r="B188" s="149"/>
      <c r="C188" s="85" t="s">
        <v>76</v>
      </c>
      <c r="D188" s="85"/>
      <c r="E188" s="85"/>
      <c r="F188" s="85"/>
      <c r="G188" s="85"/>
      <c r="H188" s="85"/>
      <c r="I188" s="85"/>
      <c r="J188" s="85"/>
      <c r="K188" s="85"/>
      <c r="L188" s="85"/>
      <c r="M188" s="85"/>
      <c r="N188" s="85"/>
      <c r="O188" s="85"/>
      <c r="P188" s="85"/>
      <c r="Q188" s="85"/>
      <c r="R188" s="85"/>
      <c r="S188" s="145"/>
      <c r="T188" s="146"/>
      <c r="U188" s="146"/>
      <c r="V188" s="146"/>
      <c r="W188" s="146"/>
      <c r="X188" s="146"/>
      <c r="Y188" s="146"/>
      <c r="Z188" s="146"/>
      <c r="AA188" s="147">
        <v>0</v>
      </c>
      <c r="AB188" s="148"/>
      <c r="AC188" s="148"/>
      <c r="AD188" s="148"/>
      <c r="AE188" s="148"/>
      <c r="AF188" s="148"/>
      <c r="AG188" s="148"/>
      <c r="AH188" s="148"/>
      <c r="AI188" s="147">
        <v>0</v>
      </c>
      <c r="AJ188" s="148"/>
      <c r="AK188" s="148"/>
      <c r="AL188" s="148"/>
      <c r="AM188" s="148"/>
      <c r="AN188" s="148"/>
      <c r="AO188" s="148"/>
      <c r="AP188" s="148"/>
      <c r="AQ188" s="147">
        <f>AI188-AA188</f>
        <v>0</v>
      </c>
      <c r="AR188" s="148"/>
      <c r="AS188" s="148"/>
      <c r="AT188" s="148"/>
      <c r="AU188" s="148"/>
      <c r="AV188" s="148"/>
      <c r="AW188" s="148"/>
      <c r="AX188" s="148"/>
      <c r="AY188" s="143" t="s">
        <v>41</v>
      </c>
      <c r="AZ188" s="144"/>
      <c r="BA188" s="144"/>
      <c r="BB188" s="144"/>
      <c r="BC188" s="144"/>
      <c r="BD188" s="144"/>
      <c r="BE188" s="144"/>
      <c r="BF188" s="144"/>
      <c r="BG188" s="143" t="s">
        <v>41</v>
      </c>
      <c r="BH188" s="144"/>
      <c r="BI188" s="144"/>
      <c r="BJ188" s="144"/>
      <c r="BK188" s="144"/>
      <c r="BL188" s="144"/>
      <c r="BM188" s="144"/>
      <c r="BN188" s="144"/>
      <c r="BO188" s="32"/>
      <c r="BP188" s="32"/>
      <c r="BQ188" s="32"/>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row>
    <row r="189" spans="1:107" s="24" customFormat="1" ht="15.75" hidden="1" customHeight="1" x14ac:dyDescent="0.25">
      <c r="A189" s="43" t="s">
        <v>11</v>
      </c>
      <c r="B189" s="43"/>
      <c r="C189" s="135" t="s">
        <v>12</v>
      </c>
      <c r="D189" s="135"/>
      <c r="E189" s="135"/>
      <c r="F189" s="135"/>
      <c r="G189" s="135"/>
      <c r="H189" s="135"/>
      <c r="I189" s="135"/>
      <c r="J189" s="135"/>
      <c r="K189" s="135"/>
      <c r="L189" s="135"/>
      <c r="M189" s="135"/>
      <c r="N189" s="135"/>
      <c r="O189" s="135"/>
      <c r="P189" s="135"/>
      <c r="Q189" s="135"/>
      <c r="R189" s="135"/>
      <c r="S189" s="145" t="s">
        <v>33</v>
      </c>
      <c r="T189" s="146"/>
      <c r="U189" s="146"/>
      <c r="V189" s="146"/>
      <c r="W189" s="146"/>
      <c r="X189" s="146"/>
      <c r="Y189" s="146"/>
      <c r="Z189" s="146"/>
      <c r="AA189" s="141" t="s">
        <v>91</v>
      </c>
      <c r="AB189" s="141"/>
      <c r="AC189" s="141"/>
      <c r="AD189" s="141"/>
      <c r="AE189" s="141"/>
      <c r="AF189" s="141"/>
      <c r="AG189" s="141"/>
      <c r="AH189" s="141"/>
      <c r="AI189" s="141" t="s">
        <v>99</v>
      </c>
      <c r="AJ189" s="141"/>
      <c r="AK189" s="141"/>
      <c r="AL189" s="141"/>
      <c r="AM189" s="141"/>
      <c r="AN189" s="141"/>
      <c r="AO189" s="141"/>
      <c r="AP189" s="141"/>
      <c r="AQ189" s="147" t="s">
        <v>103</v>
      </c>
      <c r="AR189" s="148"/>
      <c r="AS189" s="148"/>
      <c r="AT189" s="148"/>
      <c r="AU189" s="148"/>
      <c r="AV189" s="148"/>
      <c r="AW189" s="148"/>
      <c r="AX189" s="148"/>
      <c r="AY189" s="146" t="s">
        <v>19</v>
      </c>
      <c r="AZ189" s="146"/>
      <c r="BA189" s="146"/>
      <c r="BB189" s="146"/>
      <c r="BC189" s="146"/>
      <c r="BD189" s="146"/>
      <c r="BE189" s="146"/>
      <c r="BF189" s="146"/>
      <c r="BG189" s="146" t="s">
        <v>102</v>
      </c>
      <c r="BH189" s="137"/>
      <c r="BI189" s="137"/>
      <c r="BJ189" s="137"/>
      <c r="BK189" s="137"/>
      <c r="BL189" s="137"/>
      <c r="BM189" s="137"/>
      <c r="BN189" s="137"/>
      <c r="BO189" s="28"/>
      <c r="BP189" s="28"/>
      <c r="BQ189" s="28"/>
      <c r="BR189" s="34"/>
      <c r="BS189" s="34"/>
      <c r="BT189" s="34"/>
      <c r="BU189" s="34"/>
      <c r="BV189" s="34"/>
      <c r="BW189" s="34"/>
      <c r="BX189" s="34"/>
      <c r="BY189" s="34"/>
      <c r="BZ189" s="34"/>
      <c r="CA189" s="36" t="s">
        <v>100</v>
      </c>
      <c r="CB189" s="34"/>
      <c r="CC189" s="34"/>
      <c r="CD189" s="34"/>
      <c r="CE189" s="34"/>
      <c r="CF189" s="34"/>
      <c r="CG189" s="34"/>
      <c r="CH189" s="34"/>
      <c r="CI189" s="34"/>
      <c r="CJ189" s="34"/>
      <c r="CK189" s="34"/>
      <c r="CL189" s="34"/>
      <c r="CM189" s="34"/>
      <c r="CN189" s="34"/>
      <c r="CO189" s="34"/>
      <c r="CP189" s="34"/>
      <c r="CQ189" s="34"/>
      <c r="CR189" s="34"/>
      <c r="CS189" s="34"/>
      <c r="CT189" s="34"/>
      <c r="CU189" s="34"/>
      <c r="CV189" s="34"/>
      <c r="CW189" s="34"/>
      <c r="CX189" s="34"/>
      <c r="CY189" s="34"/>
      <c r="CZ189" s="34"/>
      <c r="DA189" s="34"/>
      <c r="DB189" s="34"/>
      <c r="DC189" s="34"/>
    </row>
    <row r="190" spans="1:107" s="24" customFormat="1" ht="15.75" customHeight="1" x14ac:dyDescent="0.25">
      <c r="A190" s="43"/>
      <c r="B190" s="43"/>
      <c r="C190" s="135"/>
      <c r="D190" s="135"/>
      <c r="E190" s="135"/>
      <c r="F190" s="135"/>
      <c r="G190" s="135"/>
      <c r="H190" s="135"/>
      <c r="I190" s="135"/>
      <c r="J190" s="135"/>
      <c r="K190" s="135"/>
      <c r="L190" s="135"/>
      <c r="M190" s="135"/>
      <c r="N190" s="135"/>
      <c r="O190" s="135"/>
      <c r="P190" s="135"/>
      <c r="Q190" s="135"/>
      <c r="R190" s="135"/>
      <c r="S190" s="145"/>
      <c r="T190" s="146"/>
      <c r="U190" s="146"/>
      <c r="V190" s="146"/>
      <c r="W190" s="146"/>
      <c r="X190" s="146"/>
      <c r="Y190" s="146"/>
      <c r="Z190" s="146"/>
      <c r="AA190" s="147"/>
      <c r="AB190" s="142"/>
      <c r="AC190" s="142"/>
      <c r="AD190" s="142"/>
      <c r="AE190" s="142"/>
      <c r="AF190" s="142"/>
      <c r="AG190" s="142"/>
      <c r="AH190" s="142"/>
      <c r="AI190" s="153"/>
      <c r="AJ190" s="154"/>
      <c r="AK190" s="154"/>
      <c r="AL190" s="154"/>
      <c r="AM190" s="154"/>
      <c r="AN190" s="154"/>
      <c r="AO190" s="154"/>
      <c r="AP190" s="154"/>
      <c r="AQ190" s="153"/>
      <c r="AR190" s="154"/>
      <c r="AS190" s="154"/>
      <c r="AT190" s="154"/>
      <c r="AU190" s="154"/>
      <c r="AV190" s="154"/>
      <c r="AW190" s="154"/>
      <c r="AX190" s="154"/>
      <c r="AY190" s="146"/>
      <c r="AZ190" s="146"/>
      <c r="BA190" s="146"/>
      <c r="BB190" s="146"/>
      <c r="BC190" s="146"/>
      <c r="BD190" s="146"/>
      <c r="BE190" s="146"/>
      <c r="BF190" s="146"/>
      <c r="BG190" s="146"/>
      <c r="BH190" s="146"/>
      <c r="BI190" s="146"/>
      <c r="BJ190" s="146"/>
      <c r="BK190" s="146"/>
      <c r="BL190" s="146"/>
      <c r="BM190" s="146"/>
      <c r="BN190" s="146"/>
      <c r="BO190" s="28"/>
      <c r="BP190" s="28"/>
      <c r="BQ190" s="28"/>
      <c r="CA190" s="30" t="s">
        <v>92</v>
      </c>
    </row>
    <row r="191" spans="1:107" s="33" customFormat="1" ht="32.25" customHeight="1" x14ac:dyDescent="0.25">
      <c r="A191" s="149" t="s">
        <v>46</v>
      </c>
      <c r="B191" s="149"/>
      <c r="C191" s="85" t="s">
        <v>77</v>
      </c>
      <c r="D191" s="85"/>
      <c r="E191" s="85"/>
      <c r="F191" s="85"/>
      <c r="G191" s="85"/>
      <c r="H191" s="85"/>
      <c r="I191" s="85"/>
      <c r="J191" s="85"/>
      <c r="K191" s="85"/>
      <c r="L191" s="85"/>
      <c r="M191" s="85"/>
      <c r="N191" s="85"/>
      <c r="O191" s="85"/>
      <c r="P191" s="85"/>
      <c r="Q191" s="85"/>
      <c r="R191" s="85"/>
      <c r="S191" s="150" t="s">
        <v>41</v>
      </c>
      <c r="T191" s="155"/>
      <c r="U191" s="155"/>
      <c r="V191" s="155"/>
      <c r="W191" s="155"/>
      <c r="X191" s="155"/>
      <c r="Y191" s="155"/>
      <c r="Z191" s="155"/>
      <c r="AA191" s="147">
        <v>0</v>
      </c>
      <c r="AB191" s="148"/>
      <c r="AC191" s="148"/>
      <c r="AD191" s="148"/>
      <c r="AE191" s="148"/>
      <c r="AF191" s="148"/>
      <c r="AG191" s="148"/>
      <c r="AH191" s="148"/>
      <c r="AI191" s="147">
        <v>0</v>
      </c>
      <c r="AJ191" s="148"/>
      <c r="AK191" s="148"/>
      <c r="AL191" s="148"/>
      <c r="AM191" s="148"/>
      <c r="AN191" s="148"/>
      <c r="AO191" s="148"/>
      <c r="AP191" s="148"/>
      <c r="AQ191" s="147">
        <f>AI191-AA191</f>
        <v>0</v>
      </c>
      <c r="AR191" s="148"/>
      <c r="AS191" s="148"/>
      <c r="AT191" s="148"/>
      <c r="AU191" s="148"/>
      <c r="AV191" s="148"/>
      <c r="AW191" s="148"/>
      <c r="AX191" s="148"/>
      <c r="AY191" s="143" t="s">
        <v>41</v>
      </c>
      <c r="AZ191" s="144"/>
      <c r="BA191" s="144"/>
      <c r="BB191" s="144"/>
      <c r="BC191" s="144"/>
      <c r="BD191" s="144"/>
      <c r="BE191" s="144"/>
      <c r="BF191" s="144"/>
      <c r="BG191" s="143" t="s">
        <v>41</v>
      </c>
      <c r="BH191" s="144"/>
      <c r="BI191" s="144"/>
      <c r="BJ191" s="144"/>
      <c r="BK191" s="144"/>
      <c r="BL191" s="144"/>
      <c r="BM191" s="144"/>
      <c r="BN191" s="144"/>
      <c r="BO191" s="32"/>
      <c r="BP191" s="32"/>
      <c r="BQ191" s="32"/>
    </row>
    <row r="192" spans="1:107" ht="15.75" customHeight="1" x14ac:dyDescent="0.2">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row>
    <row r="193" spans="1:107" ht="15.75" customHeight="1" x14ac:dyDescent="0.2">
      <c r="A193" s="52" t="s">
        <v>78</v>
      </c>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row>
    <row r="194" spans="1:107" ht="15.75" customHeight="1" x14ac:dyDescent="0.2">
      <c r="A194" s="221" t="s">
        <v>216</v>
      </c>
      <c r="B194" s="180"/>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c r="AS194" s="180"/>
      <c r="AT194" s="180"/>
      <c r="AU194" s="180"/>
      <c r="AV194" s="180"/>
      <c r="AW194" s="180"/>
      <c r="AX194" s="180"/>
      <c r="AY194" s="180"/>
      <c r="AZ194" s="180"/>
      <c r="BA194" s="180"/>
      <c r="BB194" s="180"/>
      <c r="BC194" s="180"/>
      <c r="BD194" s="180"/>
      <c r="BE194" s="180"/>
      <c r="BF194" s="180"/>
      <c r="BG194" s="180"/>
      <c r="BH194" s="180"/>
      <c r="BI194" s="180"/>
      <c r="BJ194" s="180"/>
      <c r="BK194" s="180"/>
      <c r="BL194" s="180"/>
      <c r="BM194" s="180"/>
      <c r="BN194" s="181"/>
      <c r="BO194" s="6"/>
      <c r="BP194" s="6"/>
      <c r="BQ194" s="6"/>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row>
    <row r="195" spans="1:107" ht="15.75" customHeight="1" x14ac:dyDescent="0.2">
      <c r="A195" s="52" t="s">
        <v>79</v>
      </c>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row>
    <row r="196" spans="1:107" ht="15.75" customHeight="1" x14ac:dyDescent="0.2">
      <c r="A196" s="221" t="s">
        <v>217</v>
      </c>
      <c r="B196" s="180"/>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c r="AL196" s="180"/>
      <c r="AM196" s="180"/>
      <c r="AN196" s="180"/>
      <c r="AO196" s="180"/>
      <c r="AP196" s="180"/>
      <c r="AQ196" s="180"/>
      <c r="AR196" s="180"/>
      <c r="AS196" s="180"/>
      <c r="AT196" s="180"/>
      <c r="AU196" s="180"/>
      <c r="AV196" s="180"/>
      <c r="AW196" s="180"/>
      <c r="AX196" s="180"/>
      <c r="AY196" s="180"/>
      <c r="AZ196" s="180"/>
      <c r="BA196" s="180"/>
      <c r="BB196" s="180"/>
      <c r="BC196" s="180"/>
      <c r="BD196" s="180"/>
      <c r="BE196" s="180"/>
      <c r="BF196" s="180"/>
      <c r="BG196" s="180"/>
      <c r="BH196" s="180"/>
      <c r="BI196" s="180"/>
      <c r="BJ196" s="180"/>
      <c r="BK196" s="180"/>
      <c r="BL196" s="180"/>
      <c r="BM196" s="180"/>
      <c r="BN196" s="181"/>
      <c r="BO196" s="6"/>
      <c r="BP196" s="6"/>
      <c r="BQ196" s="6"/>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row>
    <row r="197" spans="1:107" ht="15.75" customHeight="1" x14ac:dyDescent="0.25">
      <c r="A197" s="24" t="s">
        <v>80</v>
      </c>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row>
    <row r="198" spans="1:107" ht="15.75" customHeight="1" x14ac:dyDescent="0.2">
      <c r="A198" s="52" t="s">
        <v>81</v>
      </c>
      <c r="B198" s="52"/>
      <c r="C198" s="52"/>
      <c r="D198" s="52"/>
      <c r="E198" s="52"/>
      <c r="F198" s="52"/>
      <c r="G198" s="52"/>
      <c r="H198" s="52"/>
      <c r="I198" s="52"/>
      <c r="J198" s="52"/>
      <c r="K198" s="52"/>
      <c r="L198" s="52"/>
      <c r="M198" s="156"/>
      <c r="N198" s="156"/>
      <c r="O198" s="156"/>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row>
    <row r="199" spans="1:107" ht="15.75" customHeight="1" x14ac:dyDescent="0.2">
      <c r="A199" s="221" t="s">
        <v>218</v>
      </c>
      <c r="B199" s="180"/>
      <c r="C199" s="180"/>
      <c r="D199" s="180"/>
      <c r="E199" s="180"/>
      <c r="F199" s="180"/>
      <c r="G199" s="180"/>
      <c r="H199" s="180"/>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c r="AL199" s="180"/>
      <c r="AM199" s="180"/>
      <c r="AN199" s="180"/>
      <c r="AO199" s="180"/>
      <c r="AP199" s="180"/>
      <c r="AQ199" s="180"/>
      <c r="AR199" s="180"/>
      <c r="AS199" s="180"/>
      <c r="AT199" s="180"/>
      <c r="AU199" s="180"/>
      <c r="AV199" s="180"/>
      <c r="AW199" s="180"/>
      <c r="AX199" s="180"/>
      <c r="AY199" s="180"/>
      <c r="AZ199" s="180"/>
      <c r="BA199" s="180"/>
      <c r="BB199" s="180"/>
      <c r="BC199" s="180"/>
      <c r="BD199" s="180"/>
      <c r="BE199" s="180"/>
      <c r="BF199" s="180"/>
      <c r="BG199" s="180"/>
      <c r="BH199" s="180"/>
      <c r="BI199" s="180"/>
      <c r="BJ199" s="180"/>
      <c r="BK199" s="180"/>
      <c r="BL199" s="180"/>
      <c r="BM199" s="180"/>
      <c r="BN199" s="181"/>
      <c r="BO199" s="12"/>
      <c r="BP199" s="12"/>
      <c r="BQ199" s="12"/>
    </row>
    <row r="200" spans="1:107" ht="15.75" customHeight="1" x14ac:dyDescent="0.2">
      <c r="A200" s="52" t="s">
        <v>82</v>
      </c>
      <c r="B200" s="52"/>
      <c r="C200" s="52"/>
      <c r="D200" s="52"/>
      <c r="E200" s="52"/>
      <c r="F200" s="52"/>
      <c r="G200" s="52"/>
      <c r="H200" s="52"/>
      <c r="I200" s="52"/>
      <c r="J200" s="52"/>
      <c r="K200" s="52"/>
      <c r="L200" s="52"/>
      <c r="M200" s="156"/>
      <c r="N200" s="156"/>
      <c r="O200" s="156"/>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row>
    <row r="201" spans="1:107" ht="15.75" customHeight="1" x14ac:dyDescent="0.2">
      <c r="A201" s="221" t="s">
        <v>219</v>
      </c>
      <c r="B201" s="180"/>
      <c r="C201" s="180"/>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0"/>
      <c r="AL201" s="180"/>
      <c r="AM201" s="180"/>
      <c r="AN201" s="180"/>
      <c r="AO201" s="180"/>
      <c r="AP201" s="180"/>
      <c r="AQ201" s="180"/>
      <c r="AR201" s="180"/>
      <c r="AS201" s="180"/>
      <c r="AT201" s="180"/>
      <c r="AU201" s="180"/>
      <c r="AV201" s="180"/>
      <c r="AW201" s="180"/>
      <c r="AX201" s="180"/>
      <c r="AY201" s="180"/>
      <c r="AZ201" s="180"/>
      <c r="BA201" s="180"/>
      <c r="BB201" s="180"/>
      <c r="BC201" s="180"/>
      <c r="BD201" s="180"/>
      <c r="BE201" s="180"/>
      <c r="BF201" s="180"/>
      <c r="BG201" s="180"/>
      <c r="BH201" s="180"/>
      <c r="BI201" s="180"/>
      <c r="BJ201" s="180"/>
      <c r="BK201" s="180"/>
      <c r="BL201" s="180"/>
      <c r="BM201" s="180"/>
      <c r="BN201" s="181"/>
      <c r="BO201" s="12"/>
      <c r="BP201" s="12"/>
      <c r="BQ201" s="12"/>
    </row>
    <row r="202" spans="1:107" ht="15.75" customHeight="1" x14ac:dyDescent="0.2">
      <c r="A202" s="52" t="s">
        <v>83</v>
      </c>
      <c r="B202" s="52"/>
      <c r="C202" s="52"/>
      <c r="D202" s="52"/>
      <c r="E202" s="52"/>
      <c r="F202" s="52"/>
      <c r="G202" s="52"/>
      <c r="H202" s="52"/>
      <c r="I202" s="52"/>
      <c r="J202" s="52"/>
      <c r="K202" s="52"/>
      <c r="L202" s="52"/>
      <c r="M202" s="156"/>
      <c r="N202" s="156"/>
      <c r="O202" s="156"/>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row>
    <row r="203" spans="1:107" ht="15.75" customHeight="1" x14ac:dyDescent="0.2">
      <c r="A203" s="221" t="s">
        <v>220</v>
      </c>
      <c r="B203" s="180"/>
      <c r="C203" s="180"/>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c r="AA203" s="180"/>
      <c r="AB203" s="180"/>
      <c r="AC203" s="180"/>
      <c r="AD203" s="180"/>
      <c r="AE203" s="180"/>
      <c r="AF203" s="180"/>
      <c r="AG203" s="180"/>
      <c r="AH203" s="180"/>
      <c r="AI203" s="180"/>
      <c r="AJ203" s="180"/>
      <c r="AK203" s="180"/>
      <c r="AL203" s="180"/>
      <c r="AM203" s="180"/>
      <c r="AN203" s="180"/>
      <c r="AO203" s="180"/>
      <c r="AP203" s="180"/>
      <c r="AQ203" s="180"/>
      <c r="AR203" s="180"/>
      <c r="AS203" s="180"/>
      <c r="AT203" s="180"/>
      <c r="AU203" s="180"/>
      <c r="AV203" s="180"/>
      <c r="AW203" s="180"/>
      <c r="AX203" s="180"/>
      <c r="AY203" s="180"/>
      <c r="AZ203" s="180"/>
      <c r="BA203" s="180"/>
      <c r="BB203" s="180"/>
      <c r="BC203" s="180"/>
      <c r="BD203" s="180"/>
      <c r="BE203" s="180"/>
      <c r="BF203" s="180"/>
      <c r="BG203" s="180"/>
      <c r="BH203" s="180"/>
      <c r="BI203" s="180"/>
      <c r="BJ203" s="180"/>
      <c r="BK203" s="180"/>
      <c r="BL203" s="180"/>
      <c r="BM203" s="180"/>
      <c r="BN203" s="181"/>
      <c r="BO203" s="12"/>
      <c r="BP203" s="12"/>
      <c r="BQ203" s="12"/>
    </row>
    <row r="204" spans="1:107" ht="15.75" customHeight="1" x14ac:dyDescent="0.2">
      <c r="A204" s="52" t="s">
        <v>84</v>
      </c>
      <c r="B204" s="52"/>
      <c r="C204" s="52"/>
      <c r="D204" s="52"/>
      <c r="E204" s="52"/>
      <c r="F204" s="52"/>
      <c r="G204" s="52"/>
      <c r="H204" s="52"/>
      <c r="I204" s="52"/>
      <c r="J204" s="52"/>
      <c r="K204" s="52"/>
      <c r="L204" s="52"/>
      <c r="M204" s="156"/>
      <c r="N204" s="156"/>
      <c r="O204" s="156"/>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row>
    <row r="205" spans="1:107" ht="15.75" customHeight="1" x14ac:dyDescent="0.2">
      <c r="A205" s="221" t="s">
        <v>221</v>
      </c>
      <c r="B205" s="180"/>
      <c r="C205" s="180"/>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c r="AS205" s="180"/>
      <c r="AT205" s="180"/>
      <c r="AU205" s="180"/>
      <c r="AV205" s="180"/>
      <c r="AW205" s="180"/>
      <c r="AX205" s="180"/>
      <c r="AY205" s="180"/>
      <c r="AZ205" s="180"/>
      <c r="BA205" s="180"/>
      <c r="BB205" s="180"/>
      <c r="BC205" s="180"/>
      <c r="BD205" s="180"/>
      <c r="BE205" s="180"/>
      <c r="BF205" s="180"/>
      <c r="BG205" s="180"/>
      <c r="BH205" s="180"/>
      <c r="BI205" s="180"/>
      <c r="BJ205" s="180"/>
      <c r="BK205" s="180"/>
      <c r="BL205" s="180"/>
      <c r="BM205" s="180"/>
      <c r="BN205" s="181"/>
      <c r="BO205" s="12"/>
      <c r="BP205" s="12"/>
      <c r="BQ205" s="12"/>
    </row>
    <row r="206" spans="1:107" ht="15.75" customHeight="1" x14ac:dyDescent="0.2">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row>
    <row r="207" spans="1:107" ht="42" customHeight="1" x14ac:dyDescent="0.25">
      <c r="A207" s="211" t="s">
        <v>197</v>
      </c>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77"/>
      <c r="X207" s="77"/>
      <c r="Y207" s="77"/>
      <c r="Z207" s="77"/>
      <c r="AA207" s="77"/>
      <c r="AB207" s="77"/>
      <c r="AC207" s="77"/>
      <c r="AD207" s="77"/>
      <c r="AE207" s="77"/>
      <c r="AF207" s="77"/>
      <c r="AG207" s="77"/>
      <c r="AH207" s="77"/>
      <c r="AI207" s="77"/>
      <c r="AJ207" s="77"/>
      <c r="AK207" s="77"/>
      <c r="AL207" s="77"/>
      <c r="AM207" s="77"/>
      <c r="AN207" s="3"/>
      <c r="AO207" s="3"/>
      <c r="AP207" s="215" t="s">
        <v>199</v>
      </c>
      <c r="AQ207" s="216"/>
      <c r="AR207" s="216"/>
      <c r="AS207" s="216"/>
      <c r="AT207" s="216"/>
      <c r="AU207" s="216"/>
      <c r="AV207" s="216"/>
      <c r="AW207" s="216"/>
      <c r="AX207" s="216"/>
      <c r="AY207" s="216"/>
      <c r="AZ207" s="216"/>
      <c r="BA207" s="216"/>
      <c r="BB207" s="216"/>
      <c r="BC207" s="216"/>
      <c r="BD207" s="216"/>
      <c r="BE207" s="216"/>
      <c r="BF207" s="216"/>
      <c r="BG207" s="216"/>
      <c r="BH207" s="216"/>
    </row>
    <row r="208" spans="1:107" x14ac:dyDescent="0.2">
      <c r="W208" s="80" t="s">
        <v>6</v>
      </c>
      <c r="X208" s="80"/>
      <c r="Y208" s="80"/>
      <c r="Z208" s="80"/>
      <c r="AA208" s="80"/>
      <c r="AB208" s="80"/>
      <c r="AC208" s="80"/>
      <c r="AD208" s="80"/>
      <c r="AE208" s="80"/>
      <c r="AF208" s="80"/>
      <c r="AG208" s="80"/>
      <c r="AH208" s="80"/>
      <c r="AI208" s="80"/>
      <c r="AJ208" s="80"/>
      <c r="AK208" s="80"/>
      <c r="AL208" s="80"/>
      <c r="AM208" s="80"/>
      <c r="AN208" s="4"/>
      <c r="AO208" s="4"/>
      <c r="AP208" s="80" t="s">
        <v>32</v>
      </c>
      <c r="AQ208" s="80"/>
      <c r="AR208" s="80"/>
      <c r="AS208" s="80"/>
      <c r="AT208" s="80"/>
      <c r="AU208" s="80"/>
      <c r="AV208" s="80"/>
      <c r="AW208" s="80"/>
      <c r="AX208" s="80"/>
      <c r="AY208" s="80"/>
      <c r="AZ208" s="80"/>
      <c r="BA208" s="80"/>
      <c r="BB208" s="80"/>
      <c r="BC208" s="80"/>
      <c r="BD208" s="80"/>
      <c r="BE208" s="80"/>
      <c r="BF208" s="80"/>
      <c r="BG208" s="80"/>
      <c r="BH208" s="80"/>
    </row>
    <row r="211" spans="1:60" ht="15.95" customHeight="1" x14ac:dyDescent="0.25">
      <c r="A211" s="213" t="s">
        <v>198</v>
      </c>
      <c r="B211" s="214"/>
      <c r="C211" s="214"/>
      <c r="D211" s="214"/>
      <c r="E211" s="214"/>
      <c r="F211" s="214"/>
      <c r="G211" s="214"/>
      <c r="H211" s="214"/>
      <c r="I211" s="214"/>
      <c r="J211" s="214"/>
      <c r="K211" s="214"/>
      <c r="L211" s="214"/>
      <c r="M211" s="214"/>
      <c r="N211" s="214"/>
      <c r="O211" s="214"/>
      <c r="P211" s="214"/>
      <c r="Q211" s="214"/>
      <c r="R211" s="214"/>
      <c r="S211" s="214"/>
      <c r="T211" s="214"/>
      <c r="U211" s="214"/>
      <c r="V211" s="214"/>
      <c r="W211" s="81"/>
      <c r="X211" s="81"/>
      <c r="Y211" s="81"/>
      <c r="Z211" s="81"/>
      <c r="AA211" s="81"/>
      <c r="AB211" s="81"/>
      <c r="AC211" s="81"/>
      <c r="AD211" s="81"/>
      <c r="AE211" s="81"/>
      <c r="AF211" s="81"/>
      <c r="AG211" s="81"/>
      <c r="AH211" s="81"/>
      <c r="AI211" s="81"/>
      <c r="AJ211" s="81"/>
      <c r="AK211" s="81"/>
      <c r="AL211" s="81"/>
      <c r="AM211" s="81"/>
      <c r="AN211" s="3"/>
      <c r="AO211" s="3"/>
      <c r="AP211" s="217" t="s">
        <v>200</v>
      </c>
      <c r="AQ211" s="218"/>
      <c r="AR211" s="218"/>
      <c r="AS211" s="218"/>
      <c r="AT211" s="218"/>
      <c r="AU211" s="218"/>
      <c r="AV211" s="218"/>
      <c r="AW211" s="218"/>
      <c r="AX211" s="218"/>
      <c r="AY211" s="218"/>
      <c r="AZ211" s="218"/>
      <c r="BA211" s="218"/>
      <c r="BB211" s="218"/>
      <c r="BC211" s="218"/>
      <c r="BD211" s="218"/>
      <c r="BE211" s="218"/>
      <c r="BF211" s="218"/>
      <c r="BG211" s="218"/>
      <c r="BH211" s="218"/>
    </row>
    <row r="212" spans="1:60" x14ac:dyDescent="0.2">
      <c r="W212" s="80" t="s">
        <v>6</v>
      </c>
      <c r="X212" s="80"/>
      <c r="Y212" s="80"/>
      <c r="Z212" s="80"/>
      <c r="AA212" s="80"/>
      <c r="AB212" s="80"/>
      <c r="AC212" s="80"/>
      <c r="AD212" s="80"/>
      <c r="AE212" s="80"/>
      <c r="AF212" s="80"/>
      <c r="AG212" s="80"/>
      <c r="AH212" s="80"/>
      <c r="AI212" s="80"/>
      <c r="AJ212" s="80"/>
      <c r="AK212" s="80"/>
      <c r="AL212" s="80"/>
      <c r="AM212" s="80"/>
      <c r="AN212" s="4"/>
      <c r="AO212" s="4"/>
      <c r="AP212" s="80" t="s">
        <v>32</v>
      </c>
      <c r="AQ212" s="80"/>
      <c r="AR212" s="80"/>
      <c r="AS212" s="80"/>
      <c r="AT212" s="80"/>
      <c r="AU212" s="80"/>
      <c r="AV212" s="80"/>
      <c r="AW212" s="80"/>
      <c r="AX212" s="80"/>
      <c r="AY212" s="80"/>
      <c r="AZ212" s="80"/>
      <c r="BA212" s="80"/>
      <c r="BB212" s="80"/>
      <c r="BC212" s="80"/>
      <c r="BD212" s="80"/>
      <c r="BE212" s="80"/>
      <c r="BF212" s="80"/>
      <c r="BG212" s="80"/>
      <c r="BH212" s="80"/>
    </row>
  </sheetData>
  <mergeCells count="1152">
    <mergeCell ref="C126:BQ126"/>
    <mergeCell ref="C127:BQ127"/>
    <mergeCell ref="C134:BQ134"/>
    <mergeCell ref="C135:BQ135"/>
    <mergeCell ref="C136:BQ136"/>
    <mergeCell ref="C137:BQ137"/>
    <mergeCell ref="A173:B173"/>
    <mergeCell ref="C173:BQ173"/>
    <mergeCell ref="AP172:AT172"/>
    <mergeCell ref="AU172:AY172"/>
    <mergeCell ref="AZ172:BC172"/>
    <mergeCell ref="BD172:BH172"/>
    <mergeCell ref="BI172:BM172"/>
    <mergeCell ref="BN172:BQ172"/>
    <mergeCell ref="AU171:AY171"/>
    <mergeCell ref="AZ171:BC171"/>
    <mergeCell ref="BD171:BH171"/>
    <mergeCell ref="BI171:BM171"/>
    <mergeCell ref="BN171:BQ171"/>
    <mergeCell ref="A172:B172"/>
    <mergeCell ref="C172:Z172"/>
    <mergeCell ref="AA172:AE172"/>
    <mergeCell ref="AF172:AJ172"/>
    <mergeCell ref="AK172:AO172"/>
    <mergeCell ref="A171:B171"/>
    <mergeCell ref="C171:Z171"/>
    <mergeCell ref="AA171:AE171"/>
    <mergeCell ref="AF171:AJ171"/>
    <mergeCell ref="AK171:AO171"/>
    <mergeCell ref="AP171:AT171"/>
    <mergeCell ref="C170:BQ170"/>
    <mergeCell ref="A170:B170"/>
    <mergeCell ref="A169:B169"/>
    <mergeCell ref="C169:BQ169"/>
    <mergeCell ref="AP168:AT168"/>
    <mergeCell ref="AU168:AY168"/>
    <mergeCell ref="AZ168:BC168"/>
    <mergeCell ref="BD168:BH168"/>
    <mergeCell ref="BI168:BM168"/>
    <mergeCell ref="BN168:BQ168"/>
    <mergeCell ref="A168:B168"/>
    <mergeCell ref="C168:Z168"/>
    <mergeCell ref="AA168:AE168"/>
    <mergeCell ref="AF168:AJ168"/>
    <mergeCell ref="AK168:AO168"/>
    <mergeCell ref="A167:B167"/>
    <mergeCell ref="C167:BQ167"/>
    <mergeCell ref="AP166:AT166"/>
    <mergeCell ref="AU166:AY166"/>
    <mergeCell ref="AZ166:BC166"/>
    <mergeCell ref="BD166:BH166"/>
    <mergeCell ref="BI166:BM166"/>
    <mergeCell ref="BN166:BQ166"/>
    <mergeCell ref="AU165:AY165"/>
    <mergeCell ref="AZ165:BC165"/>
    <mergeCell ref="BD165:BH165"/>
    <mergeCell ref="BI165:BM165"/>
    <mergeCell ref="BN165:BQ165"/>
    <mergeCell ref="A166:B166"/>
    <mergeCell ref="C166:Z166"/>
    <mergeCell ref="AA166:AE166"/>
    <mergeCell ref="AF166:AJ166"/>
    <mergeCell ref="AK166:AO166"/>
    <mergeCell ref="A165:B165"/>
    <mergeCell ref="C165:Z165"/>
    <mergeCell ref="AA165:AE165"/>
    <mergeCell ref="AF165:AJ165"/>
    <mergeCell ref="AK165:AO165"/>
    <mergeCell ref="AP165:AT165"/>
    <mergeCell ref="C164:BQ164"/>
    <mergeCell ref="AU163:AY163"/>
    <mergeCell ref="AZ163:BC163"/>
    <mergeCell ref="BD163:BH163"/>
    <mergeCell ref="BI163:BM163"/>
    <mergeCell ref="BN163:BQ163"/>
    <mergeCell ref="A164:B164"/>
    <mergeCell ref="A163:B163"/>
    <mergeCell ref="C163:Z163"/>
    <mergeCell ref="AA163:AE163"/>
    <mergeCell ref="AF163:AJ163"/>
    <mergeCell ref="AK163:AO163"/>
    <mergeCell ref="AP163:AT163"/>
    <mergeCell ref="C162:BQ162"/>
    <mergeCell ref="AU161:AY161"/>
    <mergeCell ref="AZ161:BC161"/>
    <mergeCell ref="BD161:BH161"/>
    <mergeCell ref="BI161:BM161"/>
    <mergeCell ref="BN161:BQ161"/>
    <mergeCell ref="A162:B162"/>
    <mergeCell ref="A161:B161"/>
    <mergeCell ref="C161:Z161"/>
    <mergeCell ref="AA161:AE161"/>
    <mergeCell ref="AF161:AJ161"/>
    <mergeCell ref="AK161:AO161"/>
    <mergeCell ref="AP161:AT161"/>
    <mergeCell ref="C160:BQ160"/>
    <mergeCell ref="AU159:AY159"/>
    <mergeCell ref="AZ159:BC159"/>
    <mergeCell ref="BD159:BH159"/>
    <mergeCell ref="BI159:BM159"/>
    <mergeCell ref="BN159:BQ159"/>
    <mergeCell ref="A160:B160"/>
    <mergeCell ref="A159:B159"/>
    <mergeCell ref="C159:Z159"/>
    <mergeCell ref="AA159:AE159"/>
    <mergeCell ref="AF159:AJ159"/>
    <mergeCell ref="AK159:AO159"/>
    <mergeCell ref="AP159:AT159"/>
    <mergeCell ref="C158:BQ158"/>
    <mergeCell ref="AU157:AY157"/>
    <mergeCell ref="AZ157:BC157"/>
    <mergeCell ref="BD157:BH157"/>
    <mergeCell ref="BI157:BM157"/>
    <mergeCell ref="BN157:BQ157"/>
    <mergeCell ref="A158:B158"/>
    <mergeCell ref="A157:B157"/>
    <mergeCell ref="C157:Z157"/>
    <mergeCell ref="AA157:AE157"/>
    <mergeCell ref="AF157:AJ157"/>
    <mergeCell ref="AK157:AO157"/>
    <mergeCell ref="AP157:AT157"/>
    <mergeCell ref="AP156:AT156"/>
    <mergeCell ref="AU156:AY156"/>
    <mergeCell ref="AZ156:BC156"/>
    <mergeCell ref="BD156:BH156"/>
    <mergeCell ref="BI156:BM156"/>
    <mergeCell ref="BN156:BQ156"/>
    <mergeCell ref="A156:B156"/>
    <mergeCell ref="C156:Z156"/>
    <mergeCell ref="AA156:AE156"/>
    <mergeCell ref="AF156:AJ156"/>
    <mergeCell ref="AK156:AO156"/>
    <mergeCell ref="A155:B155"/>
    <mergeCell ref="C155:BQ155"/>
    <mergeCell ref="AP154:AT154"/>
    <mergeCell ref="AU154:AY154"/>
    <mergeCell ref="AZ154:BC154"/>
    <mergeCell ref="BD154:BH154"/>
    <mergeCell ref="BI154:BM154"/>
    <mergeCell ref="BN154:BQ154"/>
    <mergeCell ref="A154:B154"/>
    <mergeCell ref="C154:Z154"/>
    <mergeCell ref="AA154:AE154"/>
    <mergeCell ref="AF154:AJ154"/>
    <mergeCell ref="AK154:AO154"/>
    <mergeCell ref="A153:B153"/>
    <mergeCell ref="C153:BQ153"/>
    <mergeCell ref="AP152:AT152"/>
    <mergeCell ref="AU152:AY152"/>
    <mergeCell ref="AZ152:BC152"/>
    <mergeCell ref="BD152:BH152"/>
    <mergeCell ref="BI152:BM152"/>
    <mergeCell ref="BN152:BQ152"/>
    <mergeCell ref="A152:B152"/>
    <mergeCell ref="C152:Z152"/>
    <mergeCell ref="AA152:AE152"/>
    <mergeCell ref="AF152:AJ152"/>
    <mergeCell ref="AK152:AO152"/>
    <mergeCell ref="A151:B151"/>
    <mergeCell ref="C151:BQ151"/>
    <mergeCell ref="AP150:AT150"/>
    <mergeCell ref="AU150:AY150"/>
    <mergeCell ref="AZ150:BC150"/>
    <mergeCell ref="BD150:BH150"/>
    <mergeCell ref="BI150:BM150"/>
    <mergeCell ref="BN150:BQ150"/>
    <mergeCell ref="A150:B150"/>
    <mergeCell ref="C150:Z150"/>
    <mergeCell ref="AA150:AE150"/>
    <mergeCell ref="AF150:AJ150"/>
    <mergeCell ref="AK150:AO150"/>
    <mergeCell ref="A149:B149"/>
    <mergeCell ref="C149:BQ149"/>
    <mergeCell ref="AP148:AT148"/>
    <mergeCell ref="AU148:AY148"/>
    <mergeCell ref="AZ148:BC148"/>
    <mergeCell ref="BD148:BH148"/>
    <mergeCell ref="BI148:BM148"/>
    <mergeCell ref="BN148:BQ148"/>
    <mergeCell ref="A148:B148"/>
    <mergeCell ref="C148:Z148"/>
    <mergeCell ref="AA148:AE148"/>
    <mergeCell ref="AF148:AJ148"/>
    <mergeCell ref="AK148:AO148"/>
    <mergeCell ref="A147:B147"/>
    <mergeCell ref="C147:BQ147"/>
    <mergeCell ref="AP146:AT146"/>
    <mergeCell ref="AU146:AY146"/>
    <mergeCell ref="AZ146:BC146"/>
    <mergeCell ref="BD146:BH146"/>
    <mergeCell ref="BI146:BM146"/>
    <mergeCell ref="BN146:BQ146"/>
    <mergeCell ref="AU145:AY145"/>
    <mergeCell ref="AZ145:BC145"/>
    <mergeCell ref="BD145:BH145"/>
    <mergeCell ref="BI145:BM145"/>
    <mergeCell ref="BN145:BQ145"/>
    <mergeCell ref="A146:B146"/>
    <mergeCell ref="C146:Z146"/>
    <mergeCell ref="AA146:AE146"/>
    <mergeCell ref="AF146:AJ146"/>
    <mergeCell ref="AK146:AO146"/>
    <mergeCell ref="A145:B145"/>
    <mergeCell ref="C145:Z145"/>
    <mergeCell ref="AA145:AE145"/>
    <mergeCell ref="AF145:AJ145"/>
    <mergeCell ref="AK145:AO145"/>
    <mergeCell ref="AP145:AT145"/>
    <mergeCell ref="AP144:AT144"/>
    <mergeCell ref="AU144:AY144"/>
    <mergeCell ref="AZ144:BC144"/>
    <mergeCell ref="BD144:BH144"/>
    <mergeCell ref="BI144:BM144"/>
    <mergeCell ref="BN144:BQ144"/>
    <mergeCell ref="AU143:AY143"/>
    <mergeCell ref="AZ143:BC143"/>
    <mergeCell ref="BD143:BH143"/>
    <mergeCell ref="BI143:BM143"/>
    <mergeCell ref="BN143:BQ143"/>
    <mergeCell ref="A144:B144"/>
    <mergeCell ref="C144:Z144"/>
    <mergeCell ref="AA144:AE144"/>
    <mergeCell ref="AF144:AJ144"/>
    <mergeCell ref="AK144:AO144"/>
    <mergeCell ref="A143:B143"/>
    <mergeCell ref="C143:Z143"/>
    <mergeCell ref="AA143:AE143"/>
    <mergeCell ref="AF143:AJ143"/>
    <mergeCell ref="AK143:AO143"/>
    <mergeCell ref="AP143:AT143"/>
    <mergeCell ref="AP142:AT142"/>
    <mergeCell ref="AU142:AY142"/>
    <mergeCell ref="AZ142:BC142"/>
    <mergeCell ref="BD142:BH142"/>
    <mergeCell ref="BI142:BM142"/>
    <mergeCell ref="BN142:BQ142"/>
    <mergeCell ref="A142:B142"/>
    <mergeCell ref="C142:Z142"/>
    <mergeCell ref="AA142:AE142"/>
    <mergeCell ref="AF142:AJ142"/>
    <mergeCell ref="AK142:AO142"/>
    <mergeCell ref="A141:B141"/>
    <mergeCell ref="C141:BQ141"/>
    <mergeCell ref="AP140:AT140"/>
    <mergeCell ref="AU140:AY140"/>
    <mergeCell ref="AZ140:BC140"/>
    <mergeCell ref="BD140:BH140"/>
    <mergeCell ref="BI140:BM140"/>
    <mergeCell ref="BN140:BQ140"/>
    <mergeCell ref="A140:B140"/>
    <mergeCell ref="C140:Z140"/>
    <mergeCell ref="AA140:AE140"/>
    <mergeCell ref="AF140:AJ140"/>
    <mergeCell ref="AK140:AO140"/>
    <mergeCell ref="A139:B139"/>
    <mergeCell ref="C139:BQ139"/>
    <mergeCell ref="AP138:AT138"/>
    <mergeCell ref="AU138:AY138"/>
    <mergeCell ref="AZ138:BC138"/>
    <mergeCell ref="BD138:BH138"/>
    <mergeCell ref="BI138:BM138"/>
    <mergeCell ref="BN138:BQ138"/>
    <mergeCell ref="A138:B138"/>
    <mergeCell ref="C138:Z138"/>
    <mergeCell ref="AA138:AE138"/>
    <mergeCell ref="AF138:AJ138"/>
    <mergeCell ref="AK138:AO138"/>
    <mergeCell ref="A137:B137"/>
    <mergeCell ref="A136:B136"/>
    <mergeCell ref="A135:B135"/>
    <mergeCell ref="AU133:AY133"/>
    <mergeCell ref="AZ133:BC133"/>
    <mergeCell ref="BD133:BH133"/>
    <mergeCell ref="BI133:BM133"/>
    <mergeCell ref="BN133:BQ133"/>
    <mergeCell ref="A134:B134"/>
    <mergeCell ref="A133:B133"/>
    <mergeCell ref="C133:Z133"/>
    <mergeCell ref="AA133:AE133"/>
    <mergeCell ref="AF133:AJ133"/>
    <mergeCell ref="AK133:AO133"/>
    <mergeCell ref="AP133:AT133"/>
    <mergeCell ref="AP132:AT132"/>
    <mergeCell ref="AU132:AY132"/>
    <mergeCell ref="AZ132:BC132"/>
    <mergeCell ref="BD132:BH132"/>
    <mergeCell ref="BI132:BM132"/>
    <mergeCell ref="BN132:BQ132"/>
    <mergeCell ref="AU131:AY131"/>
    <mergeCell ref="AZ131:BC131"/>
    <mergeCell ref="BD131:BH131"/>
    <mergeCell ref="BI131:BM131"/>
    <mergeCell ref="BN131:BQ131"/>
    <mergeCell ref="A132:B132"/>
    <mergeCell ref="C132:Z132"/>
    <mergeCell ref="AA132:AE132"/>
    <mergeCell ref="AF132:AJ132"/>
    <mergeCell ref="AK132:AO132"/>
    <mergeCell ref="A131:B131"/>
    <mergeCell ref="C131:Z131"/>
    <mergeCell ref="AA131:AE131"/>
    <mergeCell ref="AF131:AJ131"/>
    <mergeCell ref="AK131:AO131"/>
    <mergeCell ref="AP131:AT131"/>
    <mergeCell ref="AP130:AT130"/>
    <mergeCell ref="AU130:AY130"/>
    <mergeCell ref="AZ130:BC130"/>
    <mergeCell ref="BD130:BH130"/>
    <mergeCell ref="BI130:BM130"/>
    <mergeCell ref="BN130:BQ130"/>
    <mergeCell ref="AU129:AY129"/>
    <mergeCell ref="AZ129:BC129"/>
    <mergeCell ref="BD129:BH129"/>
    <mergeCell ref="BI129:BM129"/>
    <mergeCell ref="BN129:BQ129"/>
    <mergeCell ref="A130:B130"/>
    <mergeCell ref="C130:Z130"/>
    <mergeCell ref="AA130:AE130"/>
    <mergeCell ref="AF130:AJ130"/>
    <mergeCell ref="AK130:AO130"/>
    <mergeCell ref="A129:B129"/>
    <mergeCell ref="C129:Z129"/>
    <mergeCell ref="AA129:AE129"/>
    <mergeCell ref="AF129:AJ129"/>
    <mergeCell ref="AK129:AO129"/>
    <mergeCell ref="AP129:AT129"/>
    <mergeCell ref="AP128:AT128"/>
    <mergeCell ref="AU128:AY128"/>
    <mergeCell ref="AZ128:BC128"/>
    <mergeCell ref="BD128:BH128"/>
    <mergeCell ref="BI128:BM128"/>
    <mergeCell ref="BN128:BQ128"/>
    <mergeCell ref="A128:B128"/>
    <mergeCell ref="C128:Z128"/>
    <mergeCell ref="AA128:AE128"/>
    <mergeCell ref="AF128:AJ128"/>
    <mergeCell ref="AK128:AO128"/>
    <mergeCell ref="A127:B127"/>
    <mergeCell ref="BD125:BH125"/>
    <mergeCell ref="BI125:BM125"/>
    <mergeCell ref="BN125:BQ125"/>
    <mergeCell ref="A126:B126"/>
    <mergeCell ref="BI124:BM124"/>
    <mergeCell ref="BN124:BQ124"/>
    <mergeCell ref="A125:B125"/>
    <mergeCell ref="C125:Z125"/>
    <mergeCell ref="AA125:AE125"/>
    <mergeCell ref="AF125:AJ125"/>
    <mergeCell ref="AK125:AO125"/>
    <mergeCell ref="AP125:AT125"/>
    <mergeCell ref="AU125:AY125"/>
    <mergeCell ref="AZ125:BC125"/>
    <mergeCell ref="BN123:BQ123"/>
    <mergeCell ref="A124:B124"/>
    <mergeCell ref="C124:Z124"/>
    <mergeCell ref="AA124:AE124"/>
    <mergeCell ref="AF124:AJ124"/>
    <mergeCell ref="AK124:AO124"/>
    <mergeCell ref="AP124:AT124"/>
    <mergeCell ref="AU124:AY124"/>
    <mergeCell ref="AZ124:BC124"/>
    <mergeCell ref="BD124:BH124"/>
    <mergeCell ref="AK123:AO123"/>
    <mergeCell ref="AP123:AT123"/>
    <mergeCell ref="AU123:AY123"/>
    <mergeCell ref="AZ123:BC123"/>
    <mergeCell ref="BD123:BH123"/>
    <mergeCell ref="BI123:BM123"/>
    <mergeCell ref="C116:BQ116"/>
    <mergeCell ref="C118:BQ118"/>
    <mergeCell ref="C120:BQ120"/>
    <mergeCell ref="AU119:AY119"/>
    <mergeCell ref="AZ119:BC119"/>
    <mergeCell ref="BD119:BH119"/>
    <mergeCell ref="BI119:BM119"/>
    <mergeCell ref="BN119:BQ119"/>
    <mergeCell ref="A120:B120"/>
    <mergeCell ref="A119:B119"/>
    <mergeCell ref="C119:Z119"/>
    <mergeCell ref="AA119:AE119"/>
    <mergeCell ref="AF119:AJ119"/>
    <mergeCell ref="AK119:AO119"/>
    <mergeCell ref="AP119:AT119"/>
    <mergeCell ref="AU117:AY117"/>
    <mergeCell ref="AZ117:BC117"/>
    <mergeCell ref="BD117:BH117"/>
    <mergeCell ref="BI117:BM117"/>
    <mergeCell ref="BN117:BQ117"/>
    <mergeCell ref="A118:B118"/>
    <mergeCell ref="A117:B117"/>
    <mergeCell ref="C117:Z117"/>
    <mergeCell ref="AA117:AE117"/>
    <mergeCell ref="AF117:AJ117"/>
    <mergeCell ref="AK117:AO117"/>
    <mergeCell ref="AP117:AT117"/>
    <mergeCell ref="AU115:AY115"/>
    <mergeCell ref="AZ115:BC115"/>
    <mergeCell ref="BD115:BH115"/>
    <mergeCell ref="BI115:BM115"/>
    <mergeCell ref="BN115:BQ115"/>
    <mergeCell ref="A116:B116"/>
    <mergeCell ref="A115:B115"/>
    <mergeCell ref="C115:Z115"/>
    <mergeCell ref="AA115:AE115"/>
    <mergeCell ref="AF115:AJ115"/>
    <mergeCell ref="AK115:AO115"/>
    <mergeCell ref="AP115:AT115"/>
    <mergeCell ref="C65:BQ65"/>
    <mergeCell ref="C72:BQ72"/>
    <mergeCell ref="C73:BQ73"/>
    <mergeCell ref="C74:BQ74"/>
    <mergeCell ref="C75:BQ75"/>
    <mergeCell ref="AN103:AR103"/>
    <mergeCell ref="AS103:AW103"/>
    <mergeCell ref="AX103:BB103"/>
    <mergeCell ref="BC103:BG103"/>
    <mergeCell ref="BH103:BL103"/>
    <mergeCell ref="BM103:BQ103"/>
    <mergeCell ref="AS102:AW102"/>
    <mergeCell ref="AX102:BB102"/>
    <mergeCell ref="BC102:BG102"/>
    <mergeCell ref="BH102:BL102"/>
    <mergeCell ref="BM102:BQ102"/>
    <mergeCell ref="A103:B103"/>
    <mergeCell ref="C103:X103"/>
    <mergeCell ref="Y103:AC103"/>
    <mergeCell ref="AD103:AH103"/>
    <mergeCell ref="AI103:AM103"/>
    <mergeCell ref="A102:B102"/>
    <mergeCell ref="C102:X102"/>
    <mergeCell ref="Y102:AC102"/>
    <mergeCell ref="AD102:AH102"/>
    <mergeCell ref="AI102:AM102"/>
    <mergeCell ref="AN102:AR102"/>
    <mergeCell ref="C101:BQ101"/>
    <mergeCell ref="A101:B101"/>
    <mergeCell ref="A100:B100"/>
    <mergeCell ref="C100:BQ100"/>
    <mergeCell ref="AN99:AR99"/>
    <mergeCell ref="AS99:AW99"/>
    <mergeCell ref="AX99:BB99"/>
    <mergeCell ref="BC99:BG99"/>
    <mergeCell ref="BH99:BL99"/>
    <mergeCell ref="BM99:BQ99"/>
    <mergeCell ref="AS98:AW98"/>
    <mergeCell ref="AX98:BB98"/>
    <mergeCell ref="BC98:BG98"/>
    <mergeCell ref="BH98:BL98"/>
    <mergeCell ref="BM98:BQ98"/>
    <mergeCell ref="A99:B99"/>
    <mergeCell ref="C99:X99"/>
    <mergeCell ref="Y99:AC99"/>
    <mergeCell ref="AD99:AH99"/>
    <mergeCell ref="AI99:AM99"/>
    <mergeCell ref="A98:B98"/>
    <mergeCell ref="C98:X98"/>
    <mergeCell ref="Y98:AC98"/>
    <mergeCell ref="AD98:AH98"/>
    <mergeCell ref="AI98:AM98"/>
    <mergeCell ref="AN98:AR98"/>
    <mergeCell ref="AN97:AR97"/>
    <mergeCell ref="AS97:AW97"/>
    <mergeCell ref="AX97:BB97"/>
    <mergeCell ref="BC97:BG97"/>
    <mergeCell ref="BH97:BL97"/>
    <mergeCell ref="BM97:BQ97"/>
    <mergeCell ref="AS96:AW96"/>
    <mergeCell ref="AX96:BB96"/>
    <mergeCell ref="BC96:BG96"/>
    <mergeCell ref="BH96:BL96"/>
    <mergeCell ref="BM96:BQ96"/>
    <mergeCell ref="A97:B97"/>
    <mergeCell ref="C97:X97"/>
    <mergeCell ref="Y97:AC97"/>
    <mergeCell ref="AD97:AH97"/>
    <mergeCell ref="AI97:AM97"/>
    <mergeCell ref="A96:B96"/>
    <mergeCell ref="C96:X96"/>
    <mergeCell ref="Y96:AC96"/>
    <mergeCell ref="AD96:AH96"/>
    <mergeCell ref="AI96:AM96"/>
    <mergeCell ref="AN96:AR96"/>
    <mergeCell ref="C95:BQ95"/>
    <mergeCell ref="AS94:AW94"/>
    <mergeCell ref="AX94:BB94"/>
    <mergeCell ref="BC94:BG94"/>
    <mergeCell ref="BH94:BL94"/>
    <mergeCell ref="BM94:BQ94"/>
    <mergeCell ref="A95:B95"/>
    <mergeCell ref="A94:B94"/>
    <mergeCell ref="C94:X94"/>
    <mergeCell ref="Y94:AC94"/>
    <mergeCell ref="AD94:AH94"/>
    <mergeCell ref="AI94:AM94"/>
    <mergeCell ref="AN94:AR94"/>
    <mergeCell ref="C93:BQ93"/>
    <mergeCell ref="AS92:AW92"/>
    <mergeCell ref="AX92:BB92"/>
    <mergeCell ref="BC92:BG92"/>
    <mergeCell ref="BH92:BL92"/>
    <mergeCell ref="BM92:BQ92"/>
    <mergeCell ref="A93:B93"/>
    <mergeCell ref="A92:B92"/>
    <mergeCell ref="C92:X92"/>
    <mergeCell ref="Y92:AC92"/>
    <mergeCell ref="AD92:AH92"/>
    <mergeCell ref="AI92:AM92"/>
    <mergeCell ref="AN92:AR92"/>
    <mergeCell ref="C91:BQ91"/>
    <mergeCell ref="AS90:AW90"/>
    <mergeCell ref="AX90:BB90"/>
    <mergeCell ref="BC90:BG90"/>
    <mergeCell ref="BH90:BL90"/>
    <mergeCell ref="BM90:BQ90"/>
    <mergeCell ref="A91:B91"/>
    <mergeCell ref="A90:B90"/>
    <mergeCell ref="C90:X90"/>
    <mergeCell ref="Y90:AC90"/>
    <mergeCell ref="AD90:AH90"/>
    <mergeCell ref="AI90:AM90"/>
    <mergeCell ref="AN90:AR90"/>
    <mergeCell ref="AN89:AR89"/>
    <mergeCell ref="AS89:AW89"/>
    <mergeCell ref="AX89:BB89"/>
    <mergeCell ref="BC89:BG89"/>
    <mergeCell ref="BH89:BL89"/>
    <mergeCell ref="BM89:BQ89"/>
    <mergeCell ref="A89:B89"/>
    <mergeCell ref="C89:X89"/>
    <mergeCell ref="Y89:AC89"/>
    <mergeCell ref="AD89:AH89"/>
    <mergeCell ref="AI89:AM89"/>
    <mergeCell ref="A88:B88"/>
    <mergeCell ref="C88:BQ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C77:BQ77"/>
    <mergeCell ref="AS76:AW76"/>
    <mergeCell ref="AX76:BB76"/>
    <mergeCell ref="BC76:BG76"/>
    <mergeCell ref="BH76:BL76"/>
    <mergeCell ref="BM76:BQ76"/>
    <mergeCell ref="A77:B77"/>
    <mergeCell ref="A76:B76"/>
    <mergeCell ref="C76:X76"/>
    <mergeCell ref="Y76:AC76"/>
    <mergeCell ref="AD76:AH76"/>
    <mergeCell ref="AI76:AM76"/>
    <mergeCell ref="AN76:AR76"/>
    <mergeCell ref="A75:B75"/>
    <mergeCell ref="A74:B74"/>
    <mergeCell ref="A73:B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3:BQ33"/>
    <mergeCell ref="AP34:AT34"/>
    <mergeCell ref="AU34:AY34"/>
    <mergeCell ref="AZ34:BC34"/>
    <mergeCell ref="BD34:BH34"/>
    <mergeCell ref="BI34:BM34"/>
    <mergeCell ref="BN34:BQ34"/>
    <mergeCell ref="A34:B34"/>
    <mergeCell ref="C34:Z34"/>
    <mergeCell ref="AA34:AE34"/>
    <mergeCell ref="AF34:AJ34"/>
    <mergeCell ref="AK34:AO34"/>
    <mergeCell ref="A33:B33"/>
    <mergeCell ref="AP32:AT32"/>
    <mergeCell ref="AU32:AY32"/>
    <mergeCell ref="AZ32:BC32"/>
    <mergeCell ref="BD32:BH32"/>
    <mergeCell ref="BI32:BM32"/>
    <mergeCell ref="BN32:BQ32"/>
    <mergeCell ref="AU31:AY31"/>
    <mergeCell ref="AZ31:BC31"/>
    <mergeCell ref="BD31:BH31"/>
    <mergeCell ref="BI31:BM31"/>
    <mergeCell ref="BN31:BQ31"/>
    <mergeCell ref="A32:B32"/>
    <mergeCell ref="C32:Z32"/>
    <mergeCell ref="AA32:AE32"/>
    <mergeCell ref="AF32:AJ32"/>
    <mergeCell ref="AK32:AO32"/>
    <mergeCell ref="A31:B31"/>
    <mergeCell ref="C31:Z31"/>
    <mergeCell ref="AA31:AE31"/>
    <mergeCell ref="AF31:AJ31"/>
    <mergeCell ref="AK31:AO31"/>
    <mergeCell ref="AP31:AT31"/>
    <mergeCell ref="A105:BQ105"/>
    <mergeCell ref="A106:BN106"/>
    <mergeCell ref="C61:X62"/>
    <mergeCell ref="C63:X63"/>
    <mergeCell ref="C64:X64"/>
    <mergeCell ref="AD63:AH63"/>
    <mergeCell ref="AN63:AR63"/>
    <mergeCell ref="Y61:AM61"/>
    <mergeCell ref="Y63:AC63"/>
    <mergeCell ref="A205:BN205"/>
    <mergeCell ref="A201:BN201"/>
    <mergeCell ref="A202:O202"/>
    <mergeCell ref="A203:BN203"/>
    <mergeCell ref="A204:O204"/>
    <mergeCell ref="AY44:BN44"/>
    <mergeCell ref="A44:B44"/>
    <mergeCell ref="C44:R44"/>
    <mergeCell ref="S44:AH44"/>
    <mergeCell ref="AI44:AX44"/>
    <mergeCell ref="S190:Z190"/>
    <mergeCell ref="AA190:AH190"/>
    <mergeCell ref="A198:O198"/>
    <mergeCell ref="A199:BN199"/>
    <mergeCell ref="A200:O200"/>
    <mergeCell ref="A193:BQ193"/>
    <mergeCell ref="A194:BN194"/>
    <mergeCell ref="A195:BQ195"/>
    <mergeCell ref="A196:BN196"/>
    <mergeCell ref="S191:Z191"/>
    <mergeCell ref="AA191:AH191"/>
    <mergeCell ref="AI191:AP191"/>
    <mergeCell ref="AQ191:AX191"/>
    <mergeCell ref="AY191:BF191"/>
    <mergeCell ref="BG191:BN191"/>
    <mergeCell ref="AI190:AP190"/>
    <mergeCell ref="AQ190:AX190"/>
    <mergeCell ref="AI189:AP189"/>
    <mergeCell ref="AQ189:AX189"/>
    <mergeCell ref="AY190:BF190"/>
    <mergeCell ref="BG190:BN190"/>
    <mergeCell ref="A187:BN187"/>
    <mergeCell ref="AI185:AP185"/>
    <mergeCell ref="AQ185:AX185"/>
    <mergeCell ref="A185:B185"/>
    <mergeCell ref="C185:R185"/>
    <mergeCell ref="S185:Z185"/>
    <mergeCell ref="AA185:AH185"/>
    <mergeCell ref="AQ182:AX182"/>
    <mergeCell ref="AQ183:AX183"/>
    <mergeCell ref="A184:BN184"/>
    <mergeCell ref="AY182:BF182"/>
    <mergeCell ref="BG182:BN182"/>
    <mergeCell ref="AY183:BF183"/>
    <mergeCell ref="BG183:BN183"/>
    <mergeCell ref="S182:Z182"/>
    <mergeCell ref="AA182:AH182"/>
    <mergeCell ref="AQ180:AX180"/>
    <mergeCell ref="AY180:BF180"/>
    <mergeCell ref="BG180:BN180"/>
    <mergeCell ref="S181:Z181"/>
    <mergeCell ref="AA180:AH180"/>
    <mergeCell ref="AA181:AH181"/>
    <mergeCell ref="AY181:BF181"/>
    <mergeCell ref="BG181:BN181"/>
    <mergeCell ref="AI181:AP181"/>
    <mergeCell ref="AQ181:AX181"/>
    <mergeCell ref="BG178:BN178"/>
    <mergeCell ref="AA179:AH179"/>
    <mergeCell ref="C178:R178"/>
    <mergeCell ref="S178:Z178"/>
    <mergeCell ref="AA178:AH178"/>
    <mergeCell ref="AI178:AP178"/>
    <mergeCell ref="A191:B191"/>
    <mergeCell ref="C191:R191"/>
    <mergeCell ref="A190:B190"/>
    <mergeCell ref="C190:R190"/>
    <mergeCell ref="BG176:BN176"/>
    <mergeCell ref="S179:Z179"/>
    <mergeCell ref="AI179:AP179"/>
    <mergeCell ref="AQ179:AX179"/>
    <mergeCell ref="AY179:BF179"/>
    <mergeCell ref="BG179:BN179"/>
    <mergeCell ref="A189:B189"/>
    <mergeCell ref="C189:R189"/>
    <mergeCell ref="S188:Z188"/>
    <mergeCell ref="AA188:AH188"/>
    <mergeCell ref="AI188:AP188"/>
    <mergeCell ref="A188:B188"/>
    <mergeCell ref="S189:Z189"/>
    <mergeCell ref="AA189:AH189"/>
    <mergeCell ref="AY189:BF189"/>
    <mergeCell ref="BG189:BN189"/>
    <mergeCell ref="C188:R188"/>
    <mergeCell ref="AQ188:AX188"/>
    <mergeCell ref="A183:B183"/>
    <mergeCell ref="C183:R183"/>
    <mergeCell ref="S183:Z183"/>
    <mergeCell ref="AA183:AH183"/>
    <mergeCell ref="AY188:BF188"/>
    <mergeCell ref="BG188:BN188"/>
    <mergeCell ref="AI183:AP183"/>
    <mergeCell ref="AY185:BF185"/>
    <mergeCell ref="BG185:BN185"/>
    <mergeCell ref="A186:BN186"/>
    <mergeCell ref="A180:B180"/>
    <mergeCell ref="C180:R180"/>
    <mergeCell ref="S180:Z180"/>
    <mergeCell ref="AI180:AP180"/>
    <mergeCell ref="A182:B182"/>
    <mergeCell ref="C182:R182"/>
    <mergeCell ref="AI182:AP182"/>
    <mergeCell ref="A181:B181"/>
    <mergeCell ref="C181:R181"/>
    <mergeCell ref="BI177:BN177"/>
    <mergeCell ref="A179:B179"/>
    <mergeCell ref="C179:R179"/>
    <mergeCell ref="A178:B178"/>
    <mergeCell ref="AC177:AH177"/>
    <mergeCell ref="AI177:AM177"/>
    <mergeCell ref="AN177:AR177"/>
    <mergeCell ref="AS177:AX177"/>
    <mergeCell ref="AQ178:AX178"/>
    <mergeCell ref="AY178:BF178"/>
    <mergeCell ref="A177:B177"/>
    <mergeCell ref="C177:R177"/>
    <mergeCell ref="S177:W177"/>
    <mergeCell ref="X177:AB177"/>
    <mergeCell ref="AY177:BC177"/>
    <mergeCell ref="BD177:BH177"/>
    <mergeCell ref="A175:BN175"/>
    <mergeCell ref="A176:B176"/>
    <mergeCell ref="C176:R176"/>
    <mergeCell ref="S176:Z176"/>
    <mergeCell ref="AA176:AH176"/>
    <mergeCell ref="AI176:AP176"/>
    <mergeCell ref="AQ176:AX176"/>
    <mergeCell ref="AY176:BF176"/>
    <mergeCell ref="AU122:AY122"/>
    <mergeCell ref="AZ122:BC122"/>
    <mergeCell ref="BD122:BH122"/>
    <mergeCell ref="BI122:BM122"/>
    <mergeCell ref="BN122:BQ122"/>
    <mergeCell ref="A174:BQ174"/>
    <mergeCell ref="A123:B123"/>
    <mergeCell ref="C123:Z123"/>
    <mergeCell ref="AA123:AE123"/>
    <mergeCell ref="AF123:AJ123"/>
    <mergeCell ref="A114:B114"/>
    <mergeCell ref="C114:Z114"/>
    <mergeCell ref="AK122:AO122"/>
    <mergeCell ref="AP122:AT122"/>
    <mergeCell ref="AA114:AE114"/>
    <mergeCell ref="AF114:AJ114"/>
    <mergeCell ref="C122:Z122"/>
    <mergeCell ref="A121:B121"/>
    <mergeCell ref="C121:Z121"/>
    <mergeCell ref="AA121:AE121"/>
    <mergeCell ref="BI114:BM114"/>
    <mergeCell ref="BN114:BQ114"/>
    <mergeCell ref="BD114:BH114"/>
    <mergeCell ref="BI113:BM113"/>
    <mergeCell ref="BN113:BQ113"/>
    <mergeCell ref="AK114:AO114"/>
    <mergeCell ref="AP114:AT114"/>
    <mergeCell ref="AU114:AY114"/>
    <mergeCell ref="AZ114:BC114"/>
    <mergeCell ref="A113:B113"/>
    <mergeCell ref="C113:Z113"/>
    <mergeCell ref="AA113:AE113"/>
    <mergeCell ref="AF113:AJ113"/>
    <mergeCell ref="BN112:BQ112"/>
    <mergeCell ref="BD113:BH113"/>
    <mergeCell ref="AP113:AT113"/>
    <mergeCell ref="AU113:AY113"/>
    <mergeCell ref="BN111:BQ111"/>
    <mergeCell ref="A112:B112"/>
    <mergeCell ref="C112:Z112"/>
    <mergeCell ref="AA112:AE112"/>
    <mergeCell ref="AF112:AJ112"/>
    <mergeCell ref="AK112:AO112"/>
    <mergeCell ref="AP112:AT112"/>
    <mergeCell ref="AU112:AY112"/>
    <mergeCell ref="BD112:BH112"/>
    <mergeCell ref="BI112:BM112"/>
    <mergeCell ref="A109:BQ109"/>
    <mergeCell ref="A110:B111"/>
    <mergeCell ref="C110:Z111"/>
    <mergeCell ref="AA110:AO110"/>
    <mergeCell ref="AP110:BC110"/>
    <mergeCell ref="BD110:BQ110"/>
    <mergeCell ref="AA111:AE111"/>
    <mergeCell ref="AF111:AJ111"/>
    <mergeCell ref="BD111:BH111"/>
    <mergeCell ref="BI111:BM111"/>
    <mergeCell ref="A56:B56"/>
    <mergeCell ref="C55:R55"/>
    <mergeCell ref="C56:R56"/>
    <mergeCell ref="A55:B55"/>
    <mergeCell ref="AY56:BN56"/>
    <mergeCell ref="S56:AH56"/>
    <mergeCell ref="AI55:AX55"/>
    <mergeCell ref="AI56:AX56"/>
    <mergeCell ref="S55:AH55"/>
    <mergeCell ref="AY55:BN55"/>
    <mergeCell ref="A53:B53"/>
    <mergeCell ref="C50:R50"/>
    <mergeCell ref="C51:R51"/>
    <mergeCell ref="S49:AH49"/>
    <mergeCell ref="S50:AH50"/>
    <mergeCell ref="S51:AH51"/>
    <mergeCell ref="A52:BN52"/>
    <mergeCell ref="AY51:BN51"/>
    <mergeCell ref="AY49:BN49"/>
    <mergeCell ref="AY50:BN50"/>
    <mergeCell ref="AI46:AX46"/>
    <mergeCell ref="AI48:AX48"/>
    <mergeCell ref="AY43:BN43"/>
    <mergeCell ref="AI49:AX49"/>
    <mergeCell ref="AI50:AX50"/>
    <mergeCell ref="AI51:AX51"/>
    <mergeCell ref="AY46:BN46"/>
    <mergeCell ref="AY48:BN48"/>
    <mergeCell ref="C48:R48"/>
    <mergeCell ref="C49:R49"/>
    <mergeCell ref="A48:B48"/>
    <mergeCell ref="S41:AH41"/>
    <mergeCell ref="S43:AH43"/>
    <mergeCell ref="S46:AH46"/>
    <mergeCell ref="S48:AH48"/>
    <mergeCell ref="A47:XFD47"/>
    <mergeCell ref="AI41:AX41"/>
    <mergeCell ref="AI43:AX43"/>
    <mergeCell ref="S53:AH53"/>
    <mergeCell ref="AI53:AX53"/>
    <mergeCell ref="AY53:BN53"/>
    <mergeCell ref="A43:B43"/>
    <mergeCell ref="A46:B46"/>
    <mergeCell ref="AY41:BN41"/>
    <mergeCell ref="A51:B51"/>
    <mergeCell ref="C41:R41"/>
    <mergeCell ref="C43:R43"/>
    <mergeCell ref="C46:R46"/>
    <mergeCell ref="BI29:BM29"/>
    <mergeCell ref="BD29:BH29"/>
    <mergeCell ref="BN29:BQ29"/>
    <mergeCell ref="A40:B40"/>
    <mergeCell ref="A41:B41"/>
    <mergeCell ref="C53:R53"/>
    <mergeCell ref="C40:R40"/>
    <mergeCell ref="A45:BN45"/>
    <mergeCell ref="A49:B49"/>
    <mergeCell ref="A50:B50"/>
    <mergeCell ref="BN27:BQ27"/>
    <mergeCell ref="A26:B27"/>
    <mergeCell ref="AF27:AJ27"/>
    <mergeCell ref="S39:AH39"/>
    <mergeCell ref="AI39:AX39"/>
    <mergeCell ref="AP28:AT28"/>
    <mergeCell ref="AU28:AY28"/>
    <mergeCell ref="AY39:BN39"/>
    <mergeCell ref="AZ28:BC28"/>
    <mergeCell ref="BD28:BH28"/>
    <mergeCell ref="AY40:BC40"/>
    <mergeCell ref="AI40:AM40"/>
    <mergeCell ref="AN40:AR40"/>
    <mergeCell ref="AS40:AX40"/>
    <mergeCell ref="A42:BN42"/>
    <mergeCell ref="S40:W40"/>
    <mergeCell ref="AP207:BH207"/>
    <mergeCell ref="AN61:BB61"/>
    <mergeCell ref="A59:BQ59"/>
    <mergeCell ref="A64:B64"/>
    <mergeCell ref="AA122:AE122"/>
    <mergeCell ref="AF122:AJ122"/>
    <mergeCell ref="A63:B63"/>
    <mergeCell ref="Y62:AC62"/>
    <mergeCell ref="A108:BQ108"/>
    <mergeCell ref="A61:B62"/>
    <mergeCell ref="BC63:BG63"/>
    <mergeCell ref="Y64:AC64"/>
    <mergeCell ref="BC64:BG64"/>
    <mergeCell ref="BC62:BG62"/>
    <mergeCell ref="AD64:AH64"/>
    <mergeCell ref="AI63:AM63"/>
    <mergeCell ref="AS62:AW62"/>
    <mergeCell ref="AN62:AR62"/>
    <mergeCell ref="AI62:AM62"/>
    <mergeCell ref="BN121:BQ121"/>
    <mergeCell ref="AP212:BH212"/>
    <mergeCell ref="A211:V211"/>
    <mergeCell ref="W211:AM211"/>
    <mergeCell ref="AP211:BH211"/>
    <mergeCell ref="W212:AM212"/>
    <mergeCell ref="AP208:BH208"/>
    <mergeCell ref="W208:AM208"/>
    <mergeCell ref="A207:V207"/>
    <mergeCell ref="A122:B122"/>
    <mergeCell ref="W207:AM207"/>
    <mergeCell ref="A65:B65"/>
    <mergeCell ref="AU111:AY111"/>
    <mergeCell ref="AZ111:BC111"/>
    <mergeCell ref="AZ112:BC112"/>
    <mergeCell ref="AZ113:BC113"/>
    <mergeCell ref="AK113:AO113"/>
    <mergeCell ref="AF121:AJ121"/>
    <mergeCell ref="BD121:BH121"/>
    <mergeCell ref="BI121:BM121"/>
    <mergeCell ref="AP121:AT121"/>
    <mergeCell ref="AU121:AY121"/>
    <mergeCell ref="AZ121:BC121"/>
    <mergeCell ref="AK111:AO111"/>
    <mergeCell ref="AP111:AT111"/>
    <mergeCell ref="AS63:AW63"/>
    <mergeCell ref="AI64:AM64"/>
    <mergeCell ref="AN64:AR64"/>
    <mergeCell ref="AS64:AW64"/>
    <mergeCell ref="A29:B29"/>
    <mergeCell ref="AF29:AJ29"/>
    <mergeCell ref="AU29:AY29"/>
    <mergeCell ref="AA29:AE29"/>
    <mergeCell ref="C29:Z29"/>
    <mergeCell ref="AK29:AO29"/>
    <mergeCell ref="BH63:BL63"/>
    <mergeCell ref="BM63:BQ63"/>
    <mergeCell ref="BM64:BQ64"/>
    <mergeCell ref="BH64:BL64"/>
    <mergeCell ref="AX64:BB64"/>
    <mergeCell ref="AX63:BB63"/>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6:BN36"/>
    <mergeCell ref="A54:BN54"/>
    <mergeCell ref="BM62:BQ62"/>
    <mergeCell ref="BH62:BL62"/>
    <mergeCell ref="AD62:AH62"/>
    <mergeCell ref="AX62:BB62"/>
    <mergeCell ref="BC61:BQ61"/>
    <mergeCell ref="AU30:AY30"/>
    <mergeCell ref="AK121:AO121"/>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F30:AJ30"/>
    <mergeCell ref="AK30:AO30"/>
    <mergeCell ref="AP30:AT30"/>
  </mergeCells>
  <phoneticPr fontId="0" type="noConversion"/>
  <conditionalFormatting sqref="C65">
    <cfRule type="cellIs" dxfId="79" priority="79" stopIfTrue="1" operator="equal">
      <formula>$C64</formula>
    </cfRule>
  </conditionalFormatting>
  <conditionalFormatting sqref="A55:B56 A205 A185:B185 A201 A43:B44 A188:B191 A194 A196 A199 A203 A41:B41 A53:B53 A46:B46 A48:B51 A179:B183 A65:B65 A106">
    <cfRule type="cellIs" dxfId="78" priority="80" stopIfTrue="1" operator="equal">
      <formula>0</formula>
    </cfRule>
  </conditionalFormatting>
  <conditionalFormatting sqref="C66">
    <cfRule type="cellIs" dxfId="77" priority="77" stopIfTrue="1" operator="equal">
      <formula>$C65</formula>
    </cfRule>
  </conditionalFormatting>
  <conditionalFormatting sqref="A66:B66">
    <cfRule type="cellIs" dxfId="76" priority="78" stopIfTrue="1" operator="equal">
      <formula>0</formula>
    </cfRule>
  </conditionalFormatting>
  <conditionalFormatting sqref="C67">
    <cfRule type="cellIs" dxfId="75" priority="75" stopIfTrue="1" operator="equal">
      <formula>$C66</formula>
    </cfRule>
  </conditionalFormatting>
  <conditionalFormatting sqref="A67:B67">
    <cfRule type="cellIs" dxfId="74" priority="76" stopIfTrue="1" operator="equal">
      <formula>0</formula>
    </cfRule>
  </conditionalFormatting>
  <conditionalFormatting sqref="C68">
    <cfRule type="cellIs" dxfId="73" priority="73" stopIfTrue="1" operator="equal">
      <formula>$C67</formula>
    </cfRule>
  </conditionalFormatting>
  <conditionalFormatting sqref="A68:B68">
    <cfRule type="cellIs" dxfId="72" priority="74" stopIfTrue="1" operator="equal">
      <formula>0</formula>
    </cfRule>
  </conditionalFormatting>
  <conditionalFormatting sqref="C69">
    <cfRule type="cellIs" dxfId="71" priority="71" stopIfTrue="1" operator="equal">
      <formula>$C68</formula>
    </cfRule>
  </conditionalFormatting>
  <conditionalFormatting sqref="A69:B69">
    <cfRule type="cellIs" dxfId="70" priority="72" stopIfTrue="1" operator="equal">
      <formula>0</formula>
    </cfRule>
  </conditionalFormatting>
  <conditionalFormatting sqref="C70">
    <cfRule type="cellIs" dxfId="69" priority="69" stopIfTrue="1" operator="equal">
      <formula>$C69</formula>
    </cfRule>
  </conditionalFormatting>
  <conditionalFormatting sqref="A70:B70">
    <cfRule type="cellIs" dxfId="68" priority="70" stopIfTrue="1" operator="equal">
      <formula>0</formula>
    </cfRule>
  </conditionalFormatting>
  <conditionalFormatting sqref="C71">
    <cfRule type="cellIs" dxfId="67" priority="67" stopIfTrue="1" operator="equal">
      <formula>$C70</formula>
    </cfRule>
  </conditionalFormatting>
  <conditionalFormatting sqref="A71:B71">
    <cfRule type="cellIs" dxfId="66" priority="68" stopIfTrue="1" operator="equal">
      <formula>0</formula>
    </cfRule>
  </conditionalFormatting>
  <conditionalFormatting sqref="C72">
    <cfRule type="cellIs" dxfId="65" priority="65" stopIfTrue="1" operator="equal">
      <formula>$C71</formula>
    </cfRule>
  </conditionalFormatting>
  <conditionalFormatting sqref="A72:B72">
    <cfRule type="cellIs" dxfId="64" priority="66" stopIfTrue="1" operator="equal">
      <formula>0</formula>
    </cfRule>
  </conditionalFormatting>
  <conditionalFormatting sqref="C73">
    <cfRule type="cellIs" dxfId="63" priority="63" stopIfTrue="1" operator="equal">
      <formula>$C72</formula>
    </cfRule>
  </conditionalFormatting>
  <conditionalFormatting sqref="A73:B73">
    <cfRule type="cellIs" dxfId="62" priority="64" stopIfTrue="1" operator="equal">
      <formula>0</formula>
    </cfRule>
  </conditionalFormatting>
  <conditionalFormatting sqref="C74">
    <cfRule type="cellIs" dxfId="61" priority="61" stopIfTrue="1" operator="equal">
      <formula>$C73</formula>
    </cfRule>
  </conditionalFormatting>
  <conditionalFormatting sqref="A74:B74">
    <cfRule type="cellIs" dxfId="60" priority="62" stopIfTrue="1" operator="equal">
      <formula>0</formula>
    </cfRule>
  </conditionalFormatting>
  <conditionalFormatting sqref="C75">
    <cfRule type="cellIs" dxfId="59" priority="59" stopIfTrue="1" operator="equal">
      <formula>$C74</formula>
    </cfRule>
  </conditionalFormatting>
  <conditionalFormatting sqref="A75:B75">
    <cfRule type="cellIs" dxfId="58" priority="60" stopIfTrue="1" operator="equal">
      <formula>0</formula>
    </cfRule>
  </conditionalFormatting>
  <conditionalFormatting sqref="C76">
    <cfRule type="cellIs" dxfId="57" priority="57" stopIfTrue="1" operator="equal">
      <formula>$C75</formula>
    </cfRule>
  </conditionalFormatting>
  <conditionalFormatting sqref="A76:B76">
    <cfRule type="cellIs" dxfId="56" priority="58" stopIfTrue="1" operator="equal">
      <formula>0</formula>
    </cfRule>
  </conditionalFormatting>
  <conditionalFormatting sqref="C77">
    <cfRule type="cellIs" dxfId="55" priority="55" stopIfTrue="1" operator="equal">
      <formula>$C76</formula>
    </cfRule>
  </conditionalFormatting>
  <conditionalFormatting sqref="A77:B77">
    <cfRule type="cellIs" dxfId="54" priority="56" stopIfTrue="1" operator="equal">
      <formula>0</formula>
    </cfRule>
  </conditionalFormatting>
  <conditionalFormatting sqref="C78">
    <cfRule type="cellIs" dxfId="53" priority="53" stopIfTrue="1" operator="equal">
      <formula>$C77</formula>
    </cfRule>
  </conditionalFormatting>
  <conditionalFormatting sqref="A78:B78">
    <cfRule type="cellIs" dxfId="52" priority="54" stopIfTrue="1" operator="equal">
      <formula>0</formula>
    </cfRule>
  </conditionalFormatting>
  <conditionalFormatting sqref="C79">
    <cfRule type="cellIs" dxfId="51" priority="51" stopIfTrue="1" operator="equal">
      <formula>$C78</formula>
    </cfRule>
  </conditionalFormatting>
  <conditionalFormatting sqref="A79:B79">
    <cfRule type="cellIs" dxfId="50" priority="52" stopIfTrue="1" operator="equal">
      <formula>0</formula>
    </cfRule>
  </conditionalFormatting>
  <conditionalFormatting sqref="C80">
    <cfRule type="cellIs" dxfId="49" priority="49" stopIfTrue="1" operator="equal">
      <formula>$C79</formula>
    </cfRule>
  </conditionalFormatting>
  <conditionalFormatting sqref="A80:B80">
    <cfRule type="cellIs" dxfId="48" priority="50" stopIfTrue="1" operator="equal">
      <formula>0</formula>
    </cfRule>
  </conditionalFormatting>
  <conditionalFormatting sqref="C81">
    <cfRule type="cellIs" dxfId="47" priority="47" stopIfTrue="1" operator="equal">
      <formula>$C80</formula>
    </cfRule>
  </conditionalFormatting>
  <conditionalFormatting sqref="A81:B81">
    <cfRule type="cellIs" dxfId="46" priority="48" stopIfTrue="1" operator="equal">
      <formula>0</formula>
    </cfRule>
  </conditionalFormatting>
  <conditionalFormatting sqref="C82">
    <cfRule type="cellIs" dxfId="45" priority="45" stopIfTrue="1" operator="equal">
      <formula>$C81</formula>
    </cfRule>
  </conditionalFormatting>
  <conditionalFormatting sqref="A82:B82">
    <cfRule type="cellIs" dxfId="44" priority="46" stopIfTrue="1" operator="equal">
      <formula>0</formula>
    </cfRule>
  </conditionalFormatting>
  <conditionalFormatting sqref="C83">
    <cfRule type="cellIs" dxfId="43" priority="43" stopIfTrue="1" operator="equal">
      <formula>$C82</formula>
    </cfRule>
  </conditionalFormatting>
  <conditionalFormatting sqref="A83:B83">
    <cfRule type="cellIs" dxfId="42" priority="44" stopIfTrue="1" operator="equal">
      <formula>0</formula>
    </cfRule>
  </conditionalFormatting>
  <conditionalFormatting sqref="C84">
    <cfRule type="cellIs" dxfId="41" priority="41" stopIfTrue="1" operator="equal">
      <formula>$C83</formula>
    </cfRule>
  </conditionalFormatting>
  <conditionalFormatting sqref="A84:B84">
    <cfRule type="cellIs" dxfId="40" priority="42" stopIfTrue="1" operator="equal">
      <formula>0</formula>
    </cfRule>
  </conditionalFormatting>
  <conditionalFormatting sqref="C85">
    <cfRule type="cellIs" dxfId="39" priority="39" stopIfTrue="1" operator="equal">
      <formula>$C84</formula>
    </cfRule>
  </conditionalFormatting>
  <conditionalFormatting sqref="A85:B85">
    <cfRule type="cellIs" dxfId="38" priority="40" stopIfTrue="1" operator="equal">
      <formula>0</formula>
    </cfRule>
  </conditionalFormatting>
  <conditionalFormatting sqref="C86">
    <cfRule type="cellIs" dxfId="37" priority="37" stopIfTrue="1" operator="equal">
      <formula>$C85</formula>
    </cfRule>
  </conditionalFormatting>
  <conditionalFormatting sqref="A86:B86">
    <cfRule type="cellIs" dxfId="36" priority="38" stopIfTrue="1" operator="equal">
      <formula>0</formula>
    </cfRule>
  </conditionalFormatting>
  <conditionalFormatting sqref="C87">
    <cfRule type="cellIs" dxfId="35" priority="35" stopIfTrue="1" operator="equal">
      <formula>$C86</formula>
    </cfRule>
  </conditionalFormatting>
  <conditionalFormatting sqref="A87:B87">
    <cfRule type="cellIs" dxfId="34" priority="36" stopIfTrue="1" operator="equal">
      <formula>0</formula>
    </cfRule>
  </conditionalFormatting>
  <conditionalFormatting sqref="C88">
    <cfRule type="cellIs" dxfId="33" priority="33" stopIfTrue="1" operator="equal">
      <formula>$C87</formula>
    </cfRule>
  </conditionalFormatting>
  <conditionalFormatting sqref="A88:B88">
    <cfRule type="cellIs" dxfId="32" priority="34" stopIfTrue="1" operator="equal">
      <formula>0</formula>
    </cfRule>
  </conditionalFormatting>
  <conditionalFormatting sqref="C89">
    <cfRule type="cellIs" dxfId="31" priority="31" stopIfTrue="1" operator="equal">
      <formula>$C88</formula>
    </cfRule>
  </conditionalFormatting>
  <conditionalFormatting sqref="A89:B89">
    <cfRule type="cellIs" dxfId="30" priority="32" stopIfTrue="1" operator="equal">
      <formula>0</formula>
    </cfRule>
  </conditionalFormatting>
  <conditionalFormatting sqref="C90">
    <cfRule type="cellIs" dxfId="29" priority="29" stopIfTrue="1" operator="equal">
      <formula>$C89</formula>
    </cfRule>
  </conditionalFormatting>
  <conditionalFormatting sqref="A90:B90">
    <cfRule type="cellIs" dxfId="28" priority="30" stopIfTrue="1" operator="equal">
      <formula>0</formula>
    </cfRule>
  </conditionalFormatting>
  <conditionalFormatting sqref="C91">
    <cfRule type="cellIs" dxfId="27" priority="27" stopIfTrue="1" operator="equal">
      <formula>$C90</formula>
    </cfRule>
  </conditionalFormatting>
  <conditionalFormatting sqref="A91:B91">
    <cfRule type="cellIs" dxfId="26" priority="28" stopIfTrue="1" operator="equal">
      <formula>0</formula>
    </cfRule>
  </conditionalFormatting>
  <conditionalFormatting sqref="C92">
    <cfRule type="cellIs" dxfId="25" priority="25" stopIfTrue="1" operator="equal">
      <formula>$C91</formula>
    </cfRule>
  </conditionalFormatting>
  <conditionalFormatting sqref="A92:B92">
    <cfRule type="cellIs" dxfId="24" priority="26" stopIfTrue="1" operator="equal">
      <formula>0</formula>
    </cfRule>
  </conditionalFormatting>
  <conditionalFormatting sqref="C93">
    <cfRule type="cellIs" dxfId="23" priority="23" stopIfTrue="1" operator="equal">
      <formula>$C92</formula>
    </cfRule>
  </conditionalFormatting>
  <conditionalFormatting sqref="A93:B93">
    <cfRule type="cellIs" dxfId="22" priority="24" stopIfTrue="1" operator="equal">
      <formula>0</formula>
    </cfRule>
  </conditionalFormatting>
  <conditionalFormatting sqref="C94">
    <cfRule type="cellIs" dxfId="21" priority="21" stopIfTrue="1" operator="equal">
      <formula>$C93</formula>
    </cfRule>
  </conditionalFormatting>
  <conditionalFormatting sqref="A94:B94">
    <cfRule type="cellIs" dxfId="20" priority="22" stopIfTrue="1" operator="equal">
      <formula>0</formula>
    </cfRule>
  </conditionalFormatting>
  <conditionalFormatting sqref="C95">
    <cfRule type="cellIs" dxfId="19" priority="19" stopIfTrue="1" operator="equal">
      <formula>$C94</formula>
    </cfRule>
  </conditionalFormatting>
  <conditionalFormatting sqref="A95:B95">
    <cfRule type="cellIs" dxfId="18" priority="20" stopIfTrue="1" operator="equal">
      <formula>0</formula>
    </cfRule>
  </conditionalFormatting>
  <conditionalFormatting sqref="C96">
    <cfRule type="cellIs" dxfId="17" priority="17" stopIfTrue="1" operator="equal">
      <formula>$C95</formula>
    </cfRule>
  </conditionalFormatting>
  <conditionalFormatting sqref="A96:B96">
    <cfRule type="cellIs" dxfId="16" priority="18" stopIfTrue="1" operator="equal">
      <formula>0</formula>
    </cfRule>
  </conditionalFormatting>
  <conditionalFormatting sqref="C97">
    <cfRule type="cellIs" dxfId="15" priority="15" stopIfTrue="1" operator="equal">
      <formula>$C96</formula>
    </cfRule>
  </conditionalFormatting>
  <conditionalFormatting sqref="A97:B97">
    <cfRule type="cellIs" dxfId="14" priority="16" stopIfTrue="1" operator="equal">
      <formula>0</formula>
    </cfRule>
  </conditionalFormatting>
  <conditionalFormatting sqref="C98">
    <cfRule type="cellIs" dxfId="13" priority="13" stopIfTrue="1" operator="equal">
      <formula>$C97</formula>
    </cfRule>
  </conditionalFormatting>
  <conditionalFormatting sqref="A98:B98">
    <cfRule type="cellIs" dxfId="12" priority="14" stopIfTrue="1" operator="equal">
      <formula>0</formula>
    </cfRule>
  </conditionalFormatting>
  <conditionalFormatting sqref="C99">
    <cfRule type="cellIs" dxfId="11" priority="11" stopIfTrue="1" operator="equal">
      <formula>$C98</formula>
    </cfRule>
  </conditionalFormatting>
  <conditionalFormatting sqref="A99:B99">
    <cfRule type="cellIs" dxfId="10" priority="12" stopIfTrue="1" operator="equal">
      <formula>0</formula>
    </cfRule>
  </conditionalFormatting>
  <conditionalFormatting sqref="C100">
    <cfRule type="cellIs" dxfId="9" priority="9" stopIfTrue="1" operator="equal">
      <formula>$C99</formula>
    </cfRule>
  </conditionalFormatting>
  <conditionalFormatting sqref="A100:B100">
    <cfRule type="cellIs" dxfId="8" priority="10" stopIfTrue="1" operator="equal">
      <formula>0</formula>
    </cfRule>
  </conditionalFormatting>
  <conditionalFormatting sqref="C101">
    <cfRule type="cellIs" dxfId="7" priority="7" stopIfTrue="1" operator="equal">
      <formula>$C100</formula>
    </cfRule>
  </conditionalFormatting>
  <conditionalFormatting sqref="A101:B101">
    <cfRule type="cellIs" dxfId="6" priority="8" stopIfTrue="1" operator="equal">
      <formula>0</formula>
    </cfRule>
  </conditionalFormatting>
  <conditionalFormatting sqref="C102">
    <cfRule type="cellIs" dxfId="5" priority="5" stopIfTrue="1" operator="equal">
      <formula>$C101</formula>
    </cfRule>
  </conditionalFormatting>
  <conditionalFormatting sqref="A102:B102">
    <cfRule type="cellIs" dxfId="4" priority="6" stopIfTrue="1" operator="equal">
      <formula>0</formula>
    </cfRule>
  </conditionalFormatting>
  <conditionalFormatting sqref="C103">
    <cfRule type="cellIs" dxfId="3" priority="3" stopIfTrue="1" operator="equal">
      <formula>$C102</formula>
    </cfRule>
  </conditionalFormatting>
  <conditionalFormatting sqref="A103:B103">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КПК0611010</vt:lpstr>
      <vt:lpstr>КПК0611010!Область_печати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2024-03-07T13:55:22Z</cp:lastPrinted>
  <dcterms:created xsi:type="dcterms:W3CDTF">2016-08-10T10:53:25Z</dcterms:created>
  <dcterms:modified xsi:type="dcterms:W3CDTF">2024-03-07T13:57:28Z</dcterms:modified>
</cp:coreProperties>
</file>